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32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03" i="1"/>
  <c r="A203"/>
  <c r="L202"/>
  <c r="J202"/>
  <c r="I202"/>
  <c r="H202"/>
  <c r="G202"/>
  <c r="F202"/>
  <c r="B193"/>
  <c r="A193"/>
  <c r="L192"/>
  <c r="J192"/>
  <c r="I192"/>
  <c r="H192"/>
  <c r="H203" s="1"/>
  <c r="G192"/>
  <c r="F192"/>
  <c r="B183"/>
  <c r="A183"/>
  <c r="L182"/>
  <c r="J182"/>
  <c r="I182"/>
  <c r="H182"/>
  <c r="G182"/>
  <c r="F182"/>
  <c r="B173"/>
  <c r="A173"/>
  <c r="L172"/>
  <c r="J172"/>
  <c r="I172"/>
  <c r="H172"/>
  <c r="H183" s="1"/>
  <c r="G172"/>
  <c r="F172"/>
  <c r="B163"/>
  <c r="A163"/>
  <c r="L162"/>
  <c r="J162"/>
  <c r="I162"/>
  <c r="H162"/>
  <c r="G162"/>
  <c r="F162"/>
  <c r="B153"/>
  <c r="A153"/>
  <c r="L152"/>
  <c r="J152"/>
  <c r="J163" s="1"/>
  <c r="I152"/>
  <c r="H152"/>
  <c r="H163" s="1"/>
  <c r="G152"/>
  <c r="F152"/>
  <c r="B143"/>
  <c r="A143"/>
  <c r="L142"/>
  <c r="J142"/>
  <c r="I142"/>
  <c r="H142"/>
  <c r="F142"/>
  <c r="B133"/>
  <c r="A133"/>
  <c r="L132"/>
  <c r="L143" s="1"/>
  <c r="J132"/>
  <c r="H132"/>
  <c r="F132"/>
  <c r="B123"/>
  <c r="A123"/>
  <c r="L122"/>
  <c r="J122"/>
  <c r="I122"/>
  <c r="H122"/>
  <c r="G122"/>
  <c r="F122"/>
  <c r="B113"/>
  <c r="A113"/>
  <c r="L112"/>
  <c r="L123" s="1"/>
  <c r="J112"/>
  <c r="I112"/>
  <c r="I123" s="1"/>
  <c r="H112"/>
  <c r="H123" s="1"/>
  <c r="G112"/>
  <c r="G123" s="1"/>
  <c r="F112"/>
  <c r="B103"/>
  <c r="A103"/>
  <c r="L102"/>
  <c r="J102"/>
  <c r="I102"/>
  <c r="H102"/>
  <c r="G102"/>
  <c r="F102"/>
  <c r="B93"/>
  <c r="A93"/>
  <c r="L92"/>
  <c r="J92"/>
  <c r="I92"/>
  <c r="I103" s="1"/>
  <c r="H92"/>
  <c r="G92"/>
  <c r="G103" s="1"/>
  <c r="F92"/>
  <c r="B83"/>
  <c r="A83"/>
  <c r="J82"/>
  <c r="I82"/>
  <c r="H82"/>
  <c r="G82"/>
  <c r="F82"/>
  <c r="B73"/>
  <c r="A73"/>
  <c r="L72"/>
  <c r="J72"/>
  <c r="I72"/>
  <c r="H72"/>
  <c r="G72"/>
  <c r="G83" s="1"/>
  <c r="F72"/>
  <c r="B64"/>
  <c r="A64"/>
  <c r="L63"/>
  <c r="J63"/>
  <c r="I63"/>
  <c r="H63"/>
  <c r="G63"/>
  <c r="F63"/>
  <c r="B54"/>
  <c r="A54"/>
  <c r="J53"/>
  <c r="I53"/>
  <c r="H53"/>
  <c r="G53"/>
  <c r="B44"/>
  <c r="A44"/>
  <c r="L43"/>
  <c r="J43"/>
  <c r="I43"/>
  <c r="H43"/>
  <c r="G43"/>
  <c r="F43"/>
  <c r="B34"/>
  <c r="A34"/>
  <c r="J33"/>
  <c r="I33"/>
  <c r="H33"/>
  <c r="G33"/>
  <c r="F33"/>
  <c r="B24"/>
  <c r="A24"/>
  <c r="J23"/>
  <c r="I23"/>
  <c r="H23"/>
  <c r="G23"/>
  <c r="G24" s="1"/>
  <c r="F23"/>
  <c r="B14"/>
  <c r="A14"/>
  <c r="J13"/>
  <c r="I64" l="1"/>
  <c r="G203"/>
  <c r="I183"/>
  <c r="G183"/>
  <c r="G163"/>
  <c r="I163"/>
  <c r="I143"/>
  <c r="H143"/>
  <c r="L203"/>
  <c r="J203"/>
  <c r="F203"/>
  <c r="L183"/>
  <c r="F183"/>
  <c r="J183"/>
  <c r="L163"/>
  <c r="F163"/>
  <c r="F143"/>
  <c r="J143"/>
  <c r="F123"/>
  <c r="J123"/>
  <c r="L103"/>
  <c r="J103"/>
  <c r="L83"/>
  <c r="J83"/>
  <c r="L64"/>
  <c r="G64"/>
  <c r="F44"/>
  <c r="H64"/>
  <c r="I203"/>
  <c r="F103"/>
  <c r="H103"/>
  <c r="I83"/>
  <c r="F83"/>
  <c r="H83"/>
  <c r="J64"/>
  <c r="F64"/>
  <c r="J44"/>
  <c r="L44"/>
  <c r="I44"/>
  <c r="H44"/>
  <c r="G44"/>
  <c r="I24"/>
  <c r="F24"/>
  <c r="J24"/>
  <c r="H24"/>
  <c r="G204" l="1"/>
  <c r="L204"/>
  <c r="I204"/>
  <c r="F204"/>
  <c r="H204"/>
  <c r="J204"/>
</calcChain>
</file>

<file path=xl/sharedStrings.xml><?xml version="1.0" encoding="utf-8"?>
<sst xmlns="http://schemas.openxmlformats.org/spreadsheetml/2006/main" count="546" uniqueCount="137">
  <si>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</si>
  <si>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</si>
  <si>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</si>
  <si>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</si>
  <si>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</si>
  <si>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</si>
  <si>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</si>
  <si>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</si>
  <si>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</si>
  <si>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</si>
  <si>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</si>
  <si>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</si>
  <si>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</si>
  <si>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</si>
  <si>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</si>
  <si>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</si>
  <si>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</si>
  <si>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</si>
  <si>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</si>
  <si>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</si>
  <si>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</si>
  <si>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</si>
  <si>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</si>
  <si>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</si>
  <si>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</si>
  <si>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</si>
  <si>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</si>
  <si>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</si>
  <si>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</si>
  <si>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</si>
  <si>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</si>
  <si>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</si>
  <si>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</si>
  <si>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</si>
  <si>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</si>
  <si>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</si>
  <si>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</si>
  <si>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</si>
  <si>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</si>
  <si>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</si>
  <si>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Сок фруктовый</t>
  </si>
  <si>
    <t>Хлеб пшеничный</t>
  </si>
  <si>
    <t>Хлеб ржаной</t>
  </si>
  <si>
    <t>Какао с молоком</t>
  </si>
  <si>
    <t>овощи</t>
  </si>
  <si>
    <t>Компот из сухофруктов</t>
  </si>
  <si>
    <t>Картофельное пюре</t>
  </si>
  <si>
    <t>сладкое</t>
  </si>
  <si>
    <t>Борщ с капустой и картофелем(с мясом  )</t>
  </si>
  <si>
    <t>Каша гречневая рассыпчатая</t>
  </si>
  <si>
    <t xml:space="preserve"> Каша пшенная молочная</t>
  </si>
  <si>
    <t>200г</t>
  </si>
  <si>
    <t>35.3</t>
  </si>
  <si>
    <t>*</t>
  </si>
  <si>
    <t>Компот фруктовый</t>
  </si>
  <si>
    <t xml:space="preserve">      </t>
  </si>
  <si>
    <t xml:space="preserve"> Хлеб пшеничный</t>
  </si>
  <si>
    <t xml:space="preserve"> </t>
  </si>
  <si>
    <t xml:space="preserve"> Помидоры сезонная нарезка</t>
  </si>
  <si>
    <t>47.46</t>
  </si>
  <si>
    <t>0.59</t>
  </si>
  <si>
    <t>Суп картофельный (с мясом</t>
  </si>
  <si>
    <t xml:space="preserve"> Чай с сахаром</t>
  </si>
  <si>
    <t>ГОСТ</t>
  </si>
  <si>
    <t xml:space="preserve"> Макаронные изделия с маслом</t>
  </si>
  <si>
    <t xml:space="preserve">Чай с сахаром </t>
  </si>
  <si>
    <t xml:space="preserve"> Щи из  свежей  капусты с мясом</t>
  </si>
  <si>
    <t xml:space="preserve"> Фрикадельки из мяса</t>
  </si>
  <si>
    <t xml:space="preserve"> Пюре картофельное с маслом сливочным</t>
  </si>
  <si>
    <t xml:space="preserve">Какао с молоком                                                                              </t>
  </si>
  <si>
    <t>.2.90</t>
  </si>
  <si>
    <t xml:space="preserve"> Каша гречневая с маслом</t>
  </si>
  <si>
    <t xml:space="preserve"> Свекла отварная с маслом растительным</t>
  </si>
  <si>
    <t>Суп картофельный с мясом и фасолью</t>
  </si>
  <si>
    <t>,134,75</t>
  </si>
  <si>
    <t>Рыба тушеная</t>
  </si>
  <si>
    <t>Макароны отварные с маслом сливочным</t>
  </si>
  <si>
    <t xml:space="preserve">Омлет </t>
  </si>
  <si>
    <t>Помидоры сезонная нарезка</t>
  </si>
  <si>
    <t>0.68</t>
  </si>
  <si>
    <t xml:space="preserve"> Борщ из свежей капусты с мясом </t>
  </si>
  <si>
    <t>Жаркое по домашнему</t>
  </si>
  <si>
    <t xml:space="preserve"> Оладьи со сгущенным молоком                                                          </t>
  </si>
  <si>
    <t xml:space="preserve"> Винегрет овощной</t>
  </si>
  <si>
    <t xml:space="preserve"> Суп  картофельный с макаронными изделиями</t>
  </si>
  <si>
    <t>2.,84</t>
  </si>
  <si>
    <t xml:space="preserve"> Гуляш</t>
  </si>
  <si>
    <t xml:space="preserve"> Кисель фруктовый</t>
  </si>
  <si>
    <t>29.00</t>
  </si>
  <si>
    <t>Фрукты **</t>
  </si>
  <si>
    <t xml:space="preserve"> Каша манная молочная</t>
  </si>
  <si>
    <t xml:space="preserve"> Кофейный напиток</t>
  </si>
  <si>
    <t>Бутерброд с маслом сливочным</t>
  </si>
  <si>
    <t>181.3</t>
  </si>
  <si>
    <t>Огурец порционный</t>
  </si>
  <si>
    <t>0.3</t>
  </si>
  <si>
    <t>0.7</t>
  </si>
  <si>
    <t>Макароны отварные с маслом</t>
  </si>
  <si>
    <t>Фрукты</t>
  </si>
  <si>
    <t xml:space="preserve">  Фрукты</t>
  </si>
  <si>
    <t>15,,9</t>
  </si>
  <si>
    <t xml:space="preserve"> Суп вермешелевый молочный</t>
  </si>
  <si>
    <t xml:space="preserve"> Компот из фруктов</t>
  </si>
  <si>
    <t xml:space="preserve"> 3.,52</t>
  </si>
  <si>
    <t xml:space="preserve"> 25.5</t>
  </si>
  <si>
    <t xml:space="preserve"> ГОСТ</t>
  </si>
  <si>
    <t xml:space="preserve"> Мясо птицы</t>
  </si>
  <si>
    <t xml:space="preserve"> Кисель</t>
  </si>
  <si>
    <t xml:space="preserve"> 2,66………   </t>
  </si>
  <si>
    <t xml:space="preserve"> Фрукты</t>
  </si>
  <si>
    <t xml:space="preserve">  </t>
  </si>
  <si>
    <t xml:space="preserve"> Суп гороховый  с мясом</t>
  </si>
  <si>
    <t>Котлета рыбная</t>
  </si>
  <si>
    <t xml:space="preserve"> Макароны с маслом сливочным</t>
  </si>
  <si>
    <t xml:space="preserve"> Чай с лимоном и сахаром</t>
  </si>
  <si>
    <t>Макаронные изделия с маслом</t>
  </si>
  <si>
    <t xml:space="preserve"> Компот Фруктовый</t>
  </si>
  <si>
    <t>Свекла отварная с растительным маслом</t>
  </si>
  <si>
    <t xml:space="preserve">   </t>
  </si>
  <si>
    <t>Рассольник Петровский с мясом</t>
  </si>
  <si>
    <t>Плов из  мяса курицы</t>
  </si>
  <si>
    <t xml:space="preserve"> Сок фруктовый</t>
  </si>
  <si>
    <t>0,…6</t>
  </si>
  <si>
    <t>Каша рисовая  с маслом</t>
  </si>
  <si>
    <t xml:space="preserve"> 14,..37</t>
  </si>
  <si>
    <t xml:space="preserve"> Огурец порционный</t>
  </si>
  <si>
    <t xml:space="preserve"> Щи   из свежей капусты с мясом  </t>
  </si>
  <si>
    <t>Фрукты  **</t>
  </si>
  <si>
    <t xml:space="preserve">     </t>
  </si>
  <si>
    <t xml:space="preserve"> Огурец порционный </t>
  </si>
  <si>
    <t xml:space="preserve"> Л.В.Богачева</t>
  </si>
  <si>
    <t>МКОУ "Нехочская основная школа" Хвастовиччского района</t>
  </si>
  <si>
    <t xml:space="preserve"> Капуста тушеная с мясом и рисом</t>
  </si>
  <si>
    <t>Печень тушеная</t>
  </si>
  <si>
    <t>Суп рыбный</t>
  </si>
  <si>
    <t>Каша гречневая молочная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</si>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</sst>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0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16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15" fillId="4" borderId="2" xfId="1" applyFont="1" applyFill="1" applyBorder="1" applyAlignment="1">
      <alignment horizontal="center"/>
    </xf>
    <xf numFmtId="2" fontId="15" fillId="4" borderId="2" xfId="1" applyNumberFormat="1" applyFont="1" applyFill="1" applyBorder="1" applyAlignment="1">
      <alignment horizontal="center"/>
    </xf>
    <xf numFmtId="2" fontId="16" fillId="4" borderId="2" xfId="1" applyNumberFormat="1" applyFont="1" applyFill="1" applyBorder="1" applyAlignment="1">
      <alignment horizontal="center"/>
    </xf>
    <xf numFmtId="0" fontId="15" fillId="4" borderId="23" xfId="1" applyFont="1" applyFill="1" applyBorder="1" applyAlignment="1">
      <alignment horizontal="center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2" fontId="15" fillId="4" borderId="24" xfId="0" applyNumberFormat="1" applyFont="1" applyFill="1" applyBorder="1" applyAlignment="1">
      <alignment horizontal="center"/>
    </xf>
    <xf numFmtId="0" fontId="17" fillId="4" borderId="2" xfId="1" applyFont="1" applyFill="1" applyBorder="1" applyAlignment="1">
      <alignment horizontal="center"/>
    </xf>
    <xf numFmtId="2" fontId="17" fillId="4" borderId="2" xfId="1" applyNumberFormat="1" applyFont="1" applyFill="1" applyBorder="1" applyAlignment="1">
      <alignment horizontal="center"/>
    </xf>
    <xf numFmtId="0" fontId="17" fillId="4" borderId="23" xfId="1" applyFont="1" applyFill="1" applyBorder="1" applyAlignment="1">
      <alignment horizontal="center"/>
    </xf>
    <xf numFmtId="2" fontId="17" fillId="4" borderId="24" xfId="0" applyNumberFormat="1" applyFont="1" applyFill="1" applyBorder="1" applyAlignment="1">
      <alignment horizontal="center"/>
    </xf>
    <xf numFmtId="2" fontId="5" fillId="4" borderId="2" xfId="1" applyNumberFormat="1" applyFont="1" applyFill="1" applyBorder="1" applyAlignment="1">
      <alignment horizontal="center"/>
    </xf>
    <xf numFmtId="0" fontId="17" fillId="4" borderId="2" xfId="1" applyFont="1" applyFill="1" applyBorder="1"/>
    <xf numFmtId="0" fontId="3" fillId="2" borderId="2" xfId="0" applyFont="1" applyFill="1" applyBorder="1" applyProtection="1">
      <protection locked="0"/>
    </xf>
    <xf numFmtId="17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2" xfId="0" applyNumberFormat="1" applyFont="1" applyBorder="1" applyAlignment="1">
      <alignment horizontal="center" vertical="top" wrapText="1"/>
    </xf>
    <xf numFmtId="0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/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6" sqref="E186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2" width="10.109375" style="2" bestFit="1" customWidth="1"/>
    <col min="13" max="16384" width="9.109375" style="2"/>
  </cols>
  <sheetData>
    <row r="1" spans="1:12" ht="14.4">
      <c r="A1" s="1" t="s">
        <v>7</v>
      </c>
      <c r="C1" s="77" t="s">
        <v>131</v>
      </c>
      <c r="D1" s="78"/>
      <c r="E1" s="78"/>
      <c r="F1" s="12" t="s">
        <v>16</v>
      </c>
      <c r="G1" s="2" t="s">
        <v>17</v>
      </c>
      <c r="H1" s="79" t="s">
        <v>39</v>
      </c>
      <c r="I1" s="79"/>
      <c r="J1" s="79"/>
      <c r="K1" s="79"/>
    </row>
    <row r="2" spans="1:12" ht="17.399999999999999">
      <c r="A2" s="35" t="s">
        <v>6</v>
      </c>
      <c r="C2" s="2"/>
      <c r="G2" s="2" t="s">
        <v>18</v>
      </c>
      <c r="H2" s="79" t="s">
        <v>130</v>
      </c>
      <c r="I2" s="79"/>
      <c r="J2" s="79"/>
      <c r="K2" s="7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50</v>
      </c>
      <c r="F6" s="40" t="s">
        <v>51</v>
      </c>
      <c r="G6" s="72">
        <v>7.1</v>
      </c>
      <c r="H6" s="72">
        <v>7.8</v>
      </c>
      <c r="I6" s="40" t="s">
        <v>52</v>
      </c>
      <c r="J6" s="40">
        <v>240.5</v>
      </c>
      <c r="K6" s="41">
        <v>4</v>
      </c>
      <c r="L6" s="68">
        <v>11.65</v>
      </c>
    </row>
    <row r="7" spans="1:12" ht="14.4">
      <c r="A7" s="23"/>
      <c r="B7" s="15"/>
      <c r="C7" s="11"/>
      <c r="D7" s="6" t="s">
        <v>57</v>
      </c>
      <c r="E7" s="42" t="s">
        <v>53</v>
      </c>
      <c r="F7" s="43"/>
      <c r="G7" s="43"/>
      <c r="H7" s="43"/>
      <c r="I7" s="43"/>
      <c r="J7" s="43"/>
      <c r="K7" s="44"/>
      <c r="L7" s="69"/>
    </row>
    <row r="8" spans="1:12" ht="14.4">
      <c r="A8" s="23"/>
      <c r="B8" s="15"/>
      <c r="C8" s="11"/>
      <c r="D8" s="7" t="s">
        <v>22</v>
      </c>
      <c r="E8" s="42" t="s">
        <v>54</v>
      </c>
      <c r="F8" s="43">
        <v>200</v>
      </c>
      <c r="G8" s="43">
        <v>0.2</v>
      </c>
      <c r="H8" s="43"/>
      <c r="I8" s="43">
        <v>14.6</v>
      </c>
      <c r="J8" s="43">
        <v>110</v>
      </c>
      <c r="K8" s="44">
        <v>943</v>
      </c>
      <c r="L8" s="69">
        <v>2.8</v>
      </c>
    </row>
    <row r="9" spans="1:12" ht="14.4">
      <c r="A9" s="23"/>
      <c r="B9" s="15"/>
      <c r="C9" s="11"/>
      <c r="D9" s="7" t="s">
        <v>23</v>
      </c>
      <c r="E9" s="42" t="s">
        <v>56</v>
      </c>
      <c r="F9" s="43">
        <v>50</v>
      </c>
      <c r="G9" s="71">
        <v>3.8</v>
      </c>
      <c r="H9" s="43">
        <v>0.32</v>
      </c>
      <c r="I9" s="43">
        <v>19.399999999999999</v>
      </c>
      <c r="J9" s="43">
        <v>116.5</v>
      </c>
      <c r="K9" s="44" t="s">
        <v>105</v>
      </c>
      <c r="L9" s="69">
        <v>3.36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 t="s">
        <v>57</v>
      </c>
      <c r="I10" s="43" t="s">
        <v>57</v>
      </c>
      <c r="J10" s="43" t="s">
        <v>57</v>
      </c>
      <c r="K10" s="44" t="s">
        <v>57</v>
      </c>
      <c r="L10" s="69" t="s">
        <v>57</v>
      </c>
    </row>
    <row r="11" spans="1:12" ht="14.4">
      <c r="A11" s="23"/>
      <c r="B11" s="15"/>
      <c r="C11" s="11"/>
      <c r="D11" s="6"/>
      <c r="E11" s="42" t="s">
        <v>55</v>
      </c>
      <c r="F11" s="43"/>
      <c r="G11" s="43"/>
      <c r="H11" s="43"/>
      <c r="I11" s="43"/>
      <c r="J11" s="43"/>
      <c r="K11" s="44"/>
      <c r="L11" s="69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69" t="s">
        <v>57</v>
      </c>
    </row>
    <row r="13" spans="1:12" ht="14.4">
      <c r="A13" s="24"/>
      <c r="B13" s="17"/>
      <c r="C13" s="8"/>
      <c r="D13" s="18" t="s">
        <v>33</v>
      </c>
      <c r="E13" s="9"/>
      <c r="F13" s="19">
        <v>450</v>
      </c>
      <c r="G13" s="19">
        <v>7.3</v>
      </c>
      <c r="H13" s="19">
        <v>8.1</v>
      </c>
      <c r="I13" s="19">
        <v>57.6</v>
      </c>
      <c r="J13" s="19">
        <f t="shared" ref="J13" si="0">SUM(J6:J12)</f>
        <v>467</v>
      </c>
      <c r="K13" s="25"/>
      <c r="L13" s="70">
        <v>17.809999999999999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58</v>
      </c>
      <c r="F14" s="43">
        <v>60</v>
      </c>
      <c r="G14" s="43" t="s">
        <v>60</v>
      </c>
      <c r="H14" s="43">
        <v>3.78</v>
      </c>
      <c r="I14" s="43">
        <v>2.83</v>
      </c>
      <c r="J14" s="43" t="s">
        <v>59</v>
      </c>
      <c r="K14" s="44">
        <v>15</v>
      </c>
      <c r="L14" s="69">
        <v>6</v>
      </c>
    </row>
    <row r="15" spans="1:12" ht="14.4">
      <c r="A15" s="23"/>
      <c r="B15" s="15"/>
      <c r="C15" s="11"/>
      <c r="D15" s="7" t="s">
        <v>27</v>
      </c>
      <c r="E15" s="42" t="s">
        <v>61</v>
      </c>
      <c r="F15" s="43">
        <v>250</v>
      </c>
      <c r="G15" s="71">
        <v>6.9</v>
      </c>
      <c r="H15" s="71">
        <v>7.5</v>
      </c>
      <c r="I15" s="43">
        <v>19.5</v>
      </c>
      <c r="J15" s="43">
        <v>174.5</v>
      </c>
      <c r="K15" s="44">
        <v>92</v>
      </c>
      <c r="L15" s="69">
        <v>19.34</v>
      </c>
    </row>
    <row r="16" spans="1:12" ht="14.4">
      <c r="A16" s="23"/>
      <c r="B16" s="15"/>
      <c r="C16" s="11"/>
      <c r="D16" s="7" t="s">
        <v>28</v>
      </c>
      <c r="E16" s="42" t="s">
        <v>132</v>
      </c>
      <c r="F16" s="43">
        <v>240</v>
      </c>
      <c r="G16" s="43">
        <v>11.43</v>
      </c>
      <c r="H16" s="43">
        <v>15.75</v>
      </c>
      <c r="I16" s="43">
        <v>2.5099999999999998</v>
      </c>
      <c r="J16" s="43">
        <v>410</v>
      </c>
      <c r="K16" s="44">
        <v>336</v>
      </c>
      <c r="L16" s="69">
        <v>49.65</v>
      </c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69"/>
    </row>
    <row r="18" spans="1:12" ht="14.4">
      <c r="A18" s="23"/>
      <c r="B18" s="15"/>
      <c r="C18" s="11"/>
      <c r="D18" s="7" t="s">
        <v>30</v>
      </c>
      <c r="E18" s="42" t="s">
        <v>62</v>
      </c>
      <c r="F18" s="43">
        <v>200</v>
      </c>
      <c r="G18" s="43">
        <v>0.2</v>
      </c>
      <c r="H18" s="43"/>
      <c r="I18" s="43">
        <v>14.6</v>
      </c>
      <c r="J18" s="43">
        <v>28</v>
      </c>
      <c r="K18" s="44">
        <v>868</v>
      </c>
      <c r="L18" s="69">
        <v>2.66</v>
      </c>
    </row>
    <row r="19" spans="1:12" ht="14.4">
      <c r="A19" s="23"/>
      <c r="B19" s="15"/>
      <c r="C19" s="11"/>
      <c r="D19" s="7" t="s">
        <v>31</v>
      </c>
      <c r="E19" s="42" t="s">
        <v>41</v>
      </c>
      <c r="F19" s="43">
        <v>50</v>
      </c>
      <c r="G19" s="43">
        <v>3.8</v>
      </c>
      <c r="H19" s="43">
        <v>0.3</v>
      </c>
      <c r="I19" s="71">
        <v>26.1</v>
      </c>
      <c r="J19" s="43">
        <v>116.5</v>
      </c>
      <c r="K19" s="44" t="s">
        <v>63</v>
      </c>
      <c r="L19" s="69">
        <v>3.36</v>
      </c>
    </row>
    <row r="20" spans="1:12" ht="14.4">
      <c r="A20" s="23"/>
      <c r="B20" s="15"/>
      <c r="C20" s="11"/>
      <c r="D20" s="7" t="s">
        <v>32</v>
      </c>
      <c r="E20" s="42" t="s">
        <v>42</v>
      </c>
      <c r="F20" s="43">
        <v>50</v>
      </c>
      <c r="G20" s="43">
        <v>1.98</v>
      </c>
      <c r="H20" s="43">
        <v>0.6</v>
      </c>
      <c r="I20" s="43">
        <v>23.2</v>
      </c>
      <c r="J20" s="43">
        <v>106</v>
      </c>
      <c r="K20" s="44" t="s">
        <v>63</v>
      </c>
      <c r="L20" s="69">
        <v>2.9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69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69" t="s">
        <v>57</v>
      </c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1">SUM(G14:G22)</f>
        <v>24.31</v>
      </c>
      <c r="H23" s="19">
        <f t="shared" si="1"/>
        <v>27.930000000000003</v>
      </c>
      <c r="I23" s="19">
        <f t="shared" si="1"/>
        <v>88.74</v>
      </c>
      <c r="J23" s="19">
        <f t="shared" si="1"/>
        <v>835</v>
      </c>
      <c r="K23" s="25"/>
      <c r="L23" s="70">
        <v>83.91</v>
      </c>
    </row>
    <row r="24" spans="1:12" ht="14.4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1300</v>
      </c>
      <c r="G24" s="32">
        <f t="shared" ref="G24:J24" si="2">G13+G23</f>
        <v>31.61</v>
      </c>
      <c r="H24" s="32">
        <f t="shared" si="2"/>
        <v>36.03</v>
      </c>
      <c r="I24" s="32">
        <f t="shared" si="2"/>
        <v>146.34</v>
      </c>
      <c r="J24" s="32">
        <f t="shared" si="2"/>
        <v>1302</v>
      </c>
      <c r="K24" s="32"/>
      <c r="L24" s="32">
        <v>101.72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64</v>
      </c>
      <c r="F25" s="40">
        <v>250</v>
      </c>
      <c r="G25" s="40">
        <v>6.93</v>
      </c>
      <c r="H25" s="40">
        <v>8.6</v>
      </c>
      <c r="I25" s="40">
        <v>25.7</v>
      </c>
      <c r="J25" s="40">
        <v>150</v>
      </c>
      <c r="K25" s="41">
        <v>688</v>
      </c>
      <c r="L25" s="40">
        <v>12.11</v>
      </c>
    </row>
    <row r="26" spans="1:12" ht="14.4">
      <c r="A26" s="14"/>
      <c r="B26" s="15"/>
      <c r="C26" s="11"/>
      <c r="D26" s="64"/>
      <c r="E26" s="42"/>
      <c r="F26" s="43" t="s">
        <v>57</v>
      </c>
      <c r="G26" s="43" t="s">
        <v>57</v>
      </c>
      <c r="H26" s="43" t="s">
        <v>57</v>
      </c>
      <c r="I26" s="43" t="s">
        <v>57</v>
      </c>
      <c r="J26" s="43" t="s">
        <v>57</v>
      </c>
      <c r="K26" s="44" t="s">
        <v>110</v>
      </c>
      <c r="L26" s="43"/>
    </row>
    <row r="27" spans="1:12" ht="14.4">
      <c r="A27" s="14"/>
      <c r="B27" s="15"/>
      <c r="C27" s="11"/>
      <c r="D27" s="7" t="s">
        <v>22</v>
      </c>
      <c r="E27" s="42" t="s">
        <v>65</v>
      </c>
      <c r="F27" s="43">
        <v>200</v>
      </c>
      <c r="G27" s="43">
        <v>0.2</v>
      </c>
      <c r="H27" s="43">
        <v>0</v>
      </c>
      <c r="I27" s="43">
        <v>14.6</v>
      </c>
      <c r="J27" s="43">
        <v>28</v>
      </c>
      <c r="K27" s="44">
        <v>945</v>
      </c>
      <c r="L27" s="43">
        <v>2.66</v>
      </c>
    </row>
    <row r="28" spans="1:12" ht="14.4">
      <c r="A28" s="14"/>
      <c r="B28" s="15"/>
      <c r="C28" s="11"/>
      <c r="D28" s="7" t="s">
        <v>31</v>
      </c>
      <c r="E28" s="42" t="s">
        <v>41</v>
      </c>
      <c r="F28" s="43">
        <v>50</v>
      </c>
      <c r="G28" s="43">
        <v>3.8</v>
      </c>
      <c r="H28" s="43">
        <v>0.3</v>
      </c>
      <c r="I28" s="43">
        <v>26.1</v>
      </c>
      <c r="J28" s="43">
        <v>116.5</v>
      </c>
      <c r="K28" s="44" t="s">
        <v>63</v>
      </c>
      <c r="L28" s="55">
        <v>3.36</v>
      </c>
    </row>
    <row r="29" spans="1:12" ht="14.4">
      <c r="A29" s="14"/>
      <c r="B29" s="15"/>
      <c r="C29" s="11"/>
      <c r="D29" s="7" t="s">
        <v>32</v>
      </c>
      <c r="E29" s="42"/>
      <c r="F29" s="51" t="s">
        <v>128</v>
      </c>
      <c r="G29" s="52" t="s">
        <v>57</v>
      </c>
      <c r="H29" s="52" t="s">
        <v>57</v>
      </c>
      <c r="I29" s="53" t="s">
        <v>57</v>
      </c>
      <c r="J29" s="52" t="s">
        <v>57</v>
      </c>
      <c r="K29" s="54" t="s">
        <v>57</v>
      </c>
      <c r="L29" s="57" t="s">
        <v>57</v>
      </c>
    </row>
    <row r="30" spans="1:12" ht="14.4">
      <c r="A30" s="14"/>
      <c r="B30" s="15"/>
      <c r="C30" s="11"/>
      <c r="D30" s="7" t="s">
        <v>24</v>
      </c>
      <c r="E30" s="42"/>
      <c r="F30" s="43"/>
      <c r="G30" s="43"/>
      <c r="H30" s="43"/>
      <c r="I30" s="43"/>
      <c r="J30" s="43"/>
      <c r="K30" s="44"/>
      <c r="L30" s="56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 t="s">
        <v>57</v>
      </c>
    </row>
    <row r="33" spans="1:12" ht="14.4">
      <c r="A33" s="16"/>
      <c r="B33" s="17"/>
      <c r="C33" s="8"/>
      <c r="D33" s="18" t="s">
        <v>33</v>
      </c>
      <c r="E33" s="9"/>
      <c r="F33" s="19">
        <f>SUM(F25:F32)</f>
        <v>500</v>
      </c>
      <c r="G33" s="19">
        <f t="shared" ref="G33" si="3">SUM(G25:G32)</f>
        <v>10.93</v>
      </c>
      <c r="H33" s="19">
        <f t="shared" ref="H33" si="4">SUM(H25:H32)</f>
        <v>8.9</v>
      </c>
      <c r="I33" s="19">
        <f t="shared" ref="I33" si="5">SUM(I25:I32)</f>
        <v>66.400000000000006</v>
      </c>
      <c r="J33" s="19">
        <f t="shared" ref="J33" si="6">SUM(J25:J32)</f>
        <v>294.5</v>
      </c>
      <c r="K33" s="25"/>
      <c r="L33" s="19">
        <v>18.13</v>
      </c>
    </row>
    <row r="34" spans="1:12" ht="14.4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2" t="s">
        <v>129</v>
      </c>
      <c r="F34" s="43">
        <v>60</v>
      </c>
      <c r="G34" s="43">
        <v>0.48</v>
      </c>
      <c r="H34" s="43">
        <v>0.06</v>
      </c>
      <c r="I34" s="43">
        <v>1.5</v>
      </c>
      <c r="J34" s="43">
        <v>5.2</v>
      </c>
      <c r="K34" s="44">
        <v>13</v>
      </c>
      <c r="L34" s="43">
        <v>5.4</v>
      </c>
    </row>
    <row r="35" spans="1:12" ht="14.4">
      <c r="A35" s="14"/>
      <c r="B35" s="15"/>
      <c r="C35" s="11"/>
      <c r="D35" s="7" t="s">
        <v>27</v>
      </c>
      <c r="E35" s="42" t="s">
        <v>66</v>
      </c>
      <c r="F35" s="43">
        <v>250</v>
      </c>
      <c r="G35" s="43">
        <v>8.75</v>
      </c>
      <c r="H35" s="43">
        <v>8</v>
      </c>
      <c r="I35" s="43">
        <v>10.9</v>
      </c>
      <c r="J35" s="43">
        <v>84.75</v>
      </c>
      <c r="K35" s="44">
        <v>187</v>
      </c>
      <c r="L35" s="43">
        <v>18.66</v>
      </c>
    </row>
    <row r="36" spans="1:12" ht="14.4">
      <c r="A36" s="14"/>
      <c r="B36" s="15"/>
      <c r="C36" s="11"/>
      <c r="D36" s="7" t="s">
        <v>28</v>
      </c>
      <c r="E36" s="42" t="s">
        <v>67</v>
      </c>
      <c r="F36" s="43">
        <v>100</v>
      </c>
      <c r="G36" s="43">
        <v>12.8</v>
      </c>
      <c r="H36" s="43">
        <v>10.6</v>
      </c>
      <c r="I36" s="43">
        <v>7</v>
      </c>
      <c r="J36" s="43">
        <v>226.85</v>
      </c>
      <c r="K36" s="44">
        <v>308</v>
      </c>
      <c r="L36" s="43">
        <v>30</v>
      </c>
    </row>
    <row r="37" spans="1:12" ht="14.4">
      <c r="A37" s="14"/>
      <c r="B37" s="15"/>
      <c r="C37" s="11"/>
      <c r="D37" s="7" t="s">
        <v>29</v>
      </c>
      <c r="E37" s="42" t="s">
        <v>68</v>
      </c>
      <c r="F37" s="43">
        <v>200</v>
      </c>
      <c r="G37" s="43">
        <v>5.44</v>
      </c>
      <c r="H37" s="43">
        <v>15.64</v>
      </c>
      <c r="I37" s="43">
        <v>35.44</v>
      </c>
      <c r="J37" s="43">
        <v>296.94</v>
      </c>
      <c r="K37" s="44">
        <v>296</v>
      </c>
      <c r="L37" s="43">
        <v>17</v>
      </c>
    </row>
    <row r="38" spans="1:12" ht="14.4">
      <c r="A38" s="14"/>
      <c r="B38" s="15"/>
      <c r="C38" s="11"/>
      <c r="D38" s="7" t="s">
        <v>30</v>
      </c>
      <c r="E38" s="42" t="s">
        <v>69</v>
      </c>
      <c r="F38" s="43">
        <v>200</v>
      </c>
      <c r="G38" s="43">
        <v>5.8</v>
      </c>
      <c r="H38" s="43">
        <v>6.3</v>
      </c>
      <c r="I38" s="43">
        <v>39.6</v>
      </c>
      <c r="J38" s="43">
        <v>145.19999999999999</v>
      </c>
      <c r="K38" s="44">
        <v>959</v>
      </c>
      <c r="L38" s="43">
        <v>2.8</v>
      </c>
    </row>
    <row r="39" spans="1:12" ht="14.4">
      <c r="A39" s="14"/>
      <c r="B39" s="15"/>
      <c r="C39" s="11"/>
      <c r="D39" s="7" t="s">
        <v>31</v>
      </c>
      <c r="E39" s="42" t="s">
        <v>41</v>
      </c>
      <c r="F39" s="43">
        <v>50</v>
      </c>
      <c r="G39" s="43">
        <v>3.85</v>
      </c>
      <c r="H39" s="43">
        <v>0.6</v>
      </c>
      <c r="I39" s="71">
        <v>26.1</v>
      </c>
      <c r="J39" s="43">
        <v>116.5</v>
      </c>
      <c r="K39" s="44" t="s">
        <v>63</v>
      </c>
      <c r="L39" s="43">
        <v>3.36</v>
      </c>
    </row>
    <row r="40" spans="1:12" ht="14.4">
      <c r="A40" s="14"/>
      <c r="B40" s="15"/>
      <c r="C40" s="11"/>
      <c r="D40" s="7" t="s">
        <v>32</v>
      </c>
      <c r="E40" s="42" t="s">
        <v>42</v>
      </c>
      <c r="F40" s="43">
        <v>50</v>
      </c>
      <c r="G40" s="43">
        <v>3.4</v>
      </c>
      <c r="H40" s="43">
        <v>0.3</v>
      </c>
      <c r="I40" s="43">
        <v>23.2</v>
      </c>
      <c r="J40" s="43">
        <v>106</v>
      </c>
      <c r="K40" s="44" t="s">
        <v>63</v>
      </c>
      <c r="L40" s="43" t="s">
        <v>70</v>
      </c>
    </row>
    <row r="41" spans="1:12" ht="14.4">
      <c r="A41" s="14"/>
      <c r="B41" s="15"/>
      <c r="C41" s="11"/>
      <c r="D41" s="6" t="s">
        <v>24</v>
      </c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4"/>
      <c r="B42" s="15"/>
      <c r="C42" s="11"/>
      <c r="D42" s="6"/>
      <c r="E42" s="42"/>
      <c r="F42" s="43">
        <v>910</v>
      </c>
      <c r="G42" s="43"/>
      <c r="H42" s="43"/>
      <c r="I42" s="43"/>
      <c r="J42" s="43"/>
      <c r="K42" s="44"/>
      <c r="L42" s="43" t="s">
        <v>57</v>
      </c>
    </row>
    <row r="43" spans="1:12" ht="14.4">
      <c r="A43" s="16"/>
      <c r="B43" s="17"/>
      <c r="C43" s="8"/>
      <c r="D43" s="18" t="s">
        <v>33</v>
      </c>
      <c r="E43" s="9"/>
      <c r="F43" s="19">
        <f>SUM(F34:F42)</f>
        <v>1820</v>
      </c>
      <c r="G43" s="19">
        <f t="shared" ref="G43" si="7">SUM(G34:G42)</f>
        <v>40.520000000000003</v>
      </c>
      <c r="H43" s="19">
        <f t="shared" ref="H43" si="8">SUM(H34:H42)</f>
        <v>41.499999999999993</v>
      </c>
      <c r="I43" s="19">
        <f t="shared" ref="I43" si="9">SUM(I34:I42)</f>
        <v>143.73999999999998</v>
      </c>
      <c r="J43" s="19">
        <f t="shared" ref="J43:L43" si="10">SUM(J34:J42)</f>
        <v>981.44</v>
      </c>
      <c r="K43" s="25"/>
      <c r="L43" s="19">
        <f t="shared" si="10"/>
        <v>77.22</v>
      </c>
    </row>
    <row r="44" spans="1:12" ht="15.75" customHeight="1">
      <c r="A44" s="33">
        <f>A25</f>
        <v>1</v>
      </c>
      <c r="B44" s="33">
        <f>B25</f>
        <v>2</v>
      </c>
      <c r="C44" s="74" t="s">
        <v>4</v>
      </c>
      <c r="D44" s="75"/>
      <c r="E44" s="31"/>
      <c r="F44" s="32">
        <f>F33+F43</f>
        <v>2320</v>
      </c>
      <c r="G44" s="32">
        <f t="shared" ref="G44" si="11">G33+G43</f>
        <v>51.45</v>
      </c>
      <c r="H44" s="32">
        <f t="shared" ref="H44" si="12">H33+H43</f>
        <v>50.399999999999991</v>
      </c>
      <c r="I44" s="32">
        <f t="shared" ref="I44" si="13">I33+I43</f>
        <v>210.14</v>
      </c>
      <c r="J44" s="32">
        <f t="shared" ref="J44:L44" si="14">J33+J43</f>
        <v>1275.94</v>
      </c>
      <c r="K44" s="32"/>
      <c r="L44" s="32">
        <f t="shared" si="14"/>
        <v>95.35</v>
      </c>
    </row>
    <row r="45" spans="1:12" ht="14.4">
      <c r="A45" s="20">
        <v>1</v>
      </c>
      <c r="B45" s="21">
        <v>3</v>
      </c>
      <c r="C45" s="22" t="s">
        <v>20</v>
      </c>
      <c r="D45" s="5" t="s">
        <v>21</v>
      </c>
      <c r="E45" s="39" t="s">
        <v>71</v>
      </c>
      <c r="F45" s="40">
        <v>200</v>
      </c>
      <c r="G45" s="40">
        <v>26.5</v>
      </c>
      <c r="H45" s="72">
        <v>6.8</v>
      </c>
      <c r="I45" s="40">
        <v>143</v>
      </c>
      <c r="J45" s="40">
        <v>688</v>
      </c>
      <c r="K45" s="41">
        <v>154</v>
      </c>
      <c r="L45" s="40">
        <v>9.84</v>
      </c>
    </row>
    <row r="46" spans="1:12" ht="14.4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22</v>
      </c>
      <c r="E47" s="42" t="s">
        <v>43</v>
      </c>
      <c r="F47" s="58">
        <v>200</v>
      </c>
      <c r="G47" s="59">
        <v>5.8</v>
      </c>
      <c r="H47" s="59">
        <v>6.3</v>
      </c>
      <c r="I47" s="59">
        <v>39.9</v>
      </c>
      <c r="J47" s="59">
        <v>145.19999999999999</v>
      </c>
      <c r="K47" s="60">
        <v>959</v>
      </c>
      <c r="L47" s="61">
        <v>2.8</v>
      </c>
    </row>
    <row r="48" spans="1:12" ht="14.4">
      <c r="A48" s="23"/>
      <c r="B48" s="15"/>
      <c r="C48" s="11"/>
      <c r="D48" s="7" t="s">
        <v>31</v>
      </c>
      <c r="E48" s="42" t="s">
        <v>41</v>
      </c>
      <c r="F48" s="58">
        <v>50</v>
      </c>
      <c r="G48" s="59">
        <v>3.8</v>
      </c>
      <c r="H48" s="59">
        <v>0.3</v>
      </c>
      <c r="I48" s="59">
        <v>26.1</v>
      </c>
      <c r="J48" s="59">
        <v>116.5</v>
      </c>
      <c r="K48" s="60" t="s">
        <v>63</v>
      </c>
      <c r="L48" s="61">
        <v>3.36</v>
      </c>
    </row>
    <row r="49" spans="1:12" ht="14.4">
      <c r="A49" s="23"/>
      <c r="B49" s="15"/>
      <c r="C49" s="11"/>
      <c r="D49" s="7" t="s">
        <v>32</v>
      </c>
      <c r="E49" s="63" t="s">
        <v>57</v>
      </c>
      <c r="F49" s="58" t="s">
        <v>57</v>
      </c>
      <c r="G49" s="59" t="s">
        <v>57</v>
      </c>
      <c r="H49" s="59" t="s">
        <v>57</v>
      </c>
      <c r="I49" s="62" t="s">
        <v>57</v>
      </c>
      <c r="J49" s="59" t="s">
        <v>57</v>
      </c>
      <c r="K49" s="60" t="s">
        <v>57</v>
      </c>
      <c r="L49" s="61" t="s">
        <v>57</v>
      </c>
    </row>
    <row r="50" spans="1:12" ht="14.4">
      <c r="A50" s="23"/>
      <c r="B50" s="15"/>
      <c r="C50" s="11"/>
      <c r="D50" s="7" t="s">
        <v>24</v>
      </c>
      <c r="E50" s="42" t="s">
        <v>57</v>
      </c>
      <c r="F50" s="58" t="s">
        <v>57</v>
      </c>
      <c r="G50" s="59" t="s">
        <v>118</v>
      </c>
      <c r="H50" s="59" t="s">
        <v>110</v>
      </c>
      <c r="I50" s="59" t="s">
        <v>57</v>
      </c>
      <c r="J50" s="59" t="s">
        <v>57</v>
      </c>
      <c r="K50" s="60" t="s">
        <v>57</v>
      </c>
      <c r="L50" s="61" t="s">
        <v>57</v>
      </c>
    </row>
    <row r="51" spans="1:12" ht="14.4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4.4">
      <c r="A52" s="23"/>
      <c r="B52" s="15"/>
      <c r="C52" s="11"/>
      <c r="D52" s="6"/>
      <c r="E52" s="42"/>
      <c r="F52" s="43" t="s">
        <v>57</v>
      </c>
      <c r="G52" s="43"/>
      <c r="H52" s="43"/>
      <c r="I52" s="43"/>
      <c r="J52" s="43"/>
      <c r="K52" s="44"/>
      <c r="L52" s="43" t="s">
        <v>57</v>
      </c>
    </row>
    <row r="53" spans="1:12" ht="14.4">
      <c r="A53" s="24"/>
      <c r="B53" s="17"/>
      <c r="C53" s="8"/>
      <c r="D53" s="18" t="s">
        <v>33</v>
      </c>
      <c r="E53" s="9"/>
      <c r="F53" s="19">
        <v>450</v>
      </c>
      <c r="G53" s="19">
        <f t="shared" ref="G53" si="15">SUM(G45:G52)</f>
        <v>36.099999999999994</v>
      </c>
      <c r="H53" s="19">
        <f t="shared" ref="H53" si="16">SUM(H45:H52)</f>
        <v>13.4</v>
      </c>
      <c r="I53" s="19">
        <f t="shared" ref="I53" si="17">SUM(I45:I52)</f>
        <v>209</v>
      </c>
      <c r="J53" s="19">
        <f t="shared" ref="J53" si="18">SUM(J45:J52)</f>
        <v>949.7</v>
      </c>
      <c r="K53" s="25"/>
      <c r="L53" s="19">
        <v>16</v>
      </c>
    </row>
    <row r="54" spans="1:12" ht="14.4">
      <c r="A54" s="26">
        <f>A45</f>
        <v>1</v>
      </c>
      <c r="B54" s="13">
        <f>B45</f>
        <v>3</v>
      </c>
      <c r="C54" s="10" t="s">
        <v>25</v>
      </c>
      <c r="D54" s="7" t="s">
        <v>26</v>
      </c>
      <c r="E54" s="42" t="s">
        <v>72</v>
      </c>
      <c r="F54" s="43">
        <v>100</v>
      </c>
      <c r="G54" s="43">
        <v>0.86</v>
      </c>
      <c r="H54" s="43">
        <v>3.63</v>
      </c>
      <c r="I54" s="71">
        <v>16.329999999999998</v>
      </c>
      <c r="J54" s="43">
        <v>56.34</v>
      </c>
      <c r="K54" s="44">
        <v>33</v>
      </c>
      <c r="L54" s="43">
        <v>18</v>
      </c>
    </row>
    <row r="55" spans="1:12" ht="14.4">
      <c r="A55" s="23"/>
      <c r="B55" s="15"/>
      <c r="C55" s="11"/>
      <c r="D55" s="7" t="s">
        <v>27</v>
      </c>
      <c r="E55" s="42" t="s">
        <v>73</v>
      </c>
      <c r="F55" s="43">
        <v>250</v>
      </c>
      <c r="G55" s="43">
        <v>3.67</v>
      </c>
      <c r="H55" s="43">
        <v>4.4000000000000004</v>
      </c>
      <c r="I55" s="43">
        <v>15.27</v>
      </c>
      <c r="J55" s="43" t="s">
        <v>74</v>
      </c>
      <c r="K55" s="44">
        <v>143</v>
      </c>
      <c r="L55" s="43">
        <v>14.38</v>
      </c>
    </row>
    <row r="56" spans="1:12" ht="14.4">
      <c r="A56" s="23"/>
      <c r="B56" s="15"/>
      <c r="C56" s="11"/>
      <c r="D56" s="7" t="s">
        <v>28</v>
      </c>
      <c r="E56" s="42" t="s">
        <v>75</v>
      </c>
      <c r="F56" s="43">
        <v>100</v>
      </c>
      <c r="G56" s="43">
        <v>14.1</v>
      </c>
      <c r="H56" s="43">
        <v>5.9</v>
      </c>
      <c r="I56" s="43">
        <v>3.5</v>
      </c>
      <c r="J56" s="43">
        <v>144</v>
      </c>
      <c r="K56" s="44">
        <v>369</v>
      </c>
      <c r="L56" s="43">
        <v>19.8</v>
      </c>
    </row>
    <row r="57" spans="1:12" ht="14.4">
      <c r="A57" s="23"/>
      <c r="B57" s="15"/>
      <c r="C57" s="11"/>
      <c r="D57" s="7" t="s">
        <v>29</v>
      </c>
      <c r="E57" s="42" t="s">
        <v>76</v>
      </c>
      <c r="F57" s="43">
        <v>200</v>
      </c>
      <c r="G57" s="43">
        <v>5.6</v>
      </c>
      <c r="H57" s="43">
        <v>5.2</v>
      </c>
      <c r="I57" s="43"/>
      <c r="J57" s="43">
        <v>150</v>
      </c>
      <c r="K57" s="44">
        <v>688</v>
      </c>
      <c r="L57" s="43">
        <v>12.11</v>
      </c>
    </row>
    <row r="58" spans="1:12" ht="14.4">
      <c r="A58" s="23"/>
      <c r="B58" s="15"/>
      <c r="C58" s="11"/>
      <c r="D58" s="7" t="s">
        <v>30</v>
      </c>
      <c r="E58" s="42" t="s">
        <v>54</v>
      </c>
      <c r="F58" s="43">
        <v>200</v>
      </c>
      <c r="G58" s="43">
        <v>0.2</v>
      </c>
      <c r="H58" s="43">
        <v>0.2</v>
      </c>
      <c r="I58" s="43">
        <v>22.3</v>
      </c>
      <c r="J58" s="43">
        <v>110</v>
      </c>
      <c r="K58" s="44">
        <v>859</v>
      </c>
      <c r="L58" s="43">
        <v>2.8</v>
      </c>
    </row>
    <row r="59" spans="1:12" ht="14.4">
      <c r="A59" s="23"/>
      <c r="B59" s="15"/>
      <c r="C59" s="11"/>
      <c r="D59" s="7" t="s">
        <v>31</v>
      </c>
      <c r="E59" s="42" t="s">
        <v>41</v>
      </c>
      <c r="F59" s="43">
        <v>50</v>
      </c>
      <c r="G59" s="43">
        <v>3.8</v>
      </c>
      <c r="H59" s="43">
        <v>0.3</v>
      </c>
      <c r="I59" s="71">
        <v>26.1</v>
      </c>
      <c r="J59" s="43">
        <v>116.5</v>
      </c>
      <c r="K59" s="44" t="s">
        <v>63</v>
      </c>
      <c r="L59" s="43">
        <v>3.36</v>
      </c>
    </row>
    <row r="60" spans="1:12" ht="14.4">
      <c r="A60" s="23"/>
      <c r="B60" s="15"/>
      <c r="C60" s="11"/>
      <c r="D60" s="7" t="s">
        <v>32</v>
      </c>
      <c r="E60" s="42" t="s">
        <v>42</v>
      </c>
      <c r="F60" s="43">
        <v>50</v>
      </c>
      <c r="G60" s="43">
        <v>3.4</v>
      </c>
      <c r="H60" s="43">
        <v>0.6</v>
      </c>
      <c r="I60" s="43">
        <v>23.2</v>
      </c>
      <c r="J60" s="43">
        <v>106</v>
      </c>
      <c r="K60" s="44" t="s">
        <v>63</v>
      </c>
      <c r="L60" s="43">
        <v>2.9</v>
      </c>
    </row>
    <row r="61" spans="1:12" ht="14.4">
      <c r="A61" s="23"/>
      <c r="B61" s="15"/>
      <c r="C61" s="11"/>
      <c r="D61" s="64" t="s">
        <v>24</v>
      </c>
      <c r="E61" s="42" t="s">
        <v>127</v>
      </c>
      <c r="F61" s="43">
        <v>100</v>
      </c>
      <c r="G61" s="43">
        <v>0.2</v>
      </c>
      <c r="H61" s="43"/>
      <c r="I61" s="43">
        <v>24</v>
      </c>
      <c r="J61" s="43">
        <v>99.7</v>
      </c>
      <c r="K61" s="44">
        <v>140</v>
      </c>
      <c r="L61" s="43">
        <v>17.3</v>
      </c>
    </row>
    <row r="62" spans="1:12" ht="14.4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 t="s">
        <v>57</v>
      </c>
    </row>
    <row r="63" spans="1:12" ht="14.4">
      <c r="A63" s="24"/>
      <c r="B63" s="17"/>
      <c r="C63" s="8"/>
      <c r="D63" s="18" t="s">
        <v>33</v>
      </c>
      <c r="E63" s="9"/>
      <c r="F63" s="19">
        <f>SUM(F54:F62)</f>
        <v>1050</v>
      </c>
      <c r="G63" s="19">
        <f t="shared" ref="G63" si="19">SUM(G54:G62)</f>
        <v>31.829999999999995</v>
      </c>
      <c r="H63" s="19">
        <f t="shared" ref="H63" si="20">SUM(H54:H62)</f>
        <v>20.230000000000004</v>
      </c>
      <c r="I63" s="19">
        <f t="shared" ref="I63" si="21">SUM(I54:I62)</f>
        <v>130.69999999999999</v>
      </c>
      <c r="J63" s="19">
        <f t="shared" ref="J63:L63" si="22">SUM(J54:J62)</f>
        <v>782.54000000000008</v>
      </c>
      <c r="K63" s="25"/>
      <c r="L63" s="19">
        <f t="shared" si="22"/>
        <v>90.65</v>
      </c>
    </row>
    <row r="64" spans="1:12" ht="15.75" customHeight="1">
      <c r="A64" s="29">
        <f>A45</f>
        <v>1</v>
      </c>
      <c r="B64" s="30">
        <f>B45</f>
        <v>3</v>
      </c>
      <c r="C64" s="74" t="s">
        <v>4</v>
      </c>
      <c r="D64" s="75"/>
      <c r="E64" s="31"/>
      <c r="F64" s="32">
        <f>F53+F63</f>
        <v>1500</v>
      </c>
      <c r="G64" s="32">
        <f t="shared" ref="G64" si="23">G53+G63</f>
        <v>67.929999999999993</v>
      </c>
      <c r="H64" s="32">
        <f t="shared" ref="H64" si="24">H53+H63</f>
        <v>33.630000000000003</v>
      </c>
      <c r="I64" s="32">
        <f t="shared" ref="I64" si="25">I53+I63</f>
        <v>339.7</v>
      </c>
      <c r="J64" s="32">
        <f t="shared" ref="J64:L64" si="26">J53+J63</f>
        <v>1732.2400000000002</v>
      </c>
      <c r="K64" s="32"/>
      <c r="L64" s="32">
        <f t="shared" si="26"/>
        <v>106.65</v>
      </c>
    </row>
    <row r="65" spans="1:12" ht="15" thickBot="1">
      <c r="A65" s="20">
        <v>1</v>
      </c>
      <c r="B65" s="21">
        <v>4</v>
      </c>
      <c r="C65" s="22" t="s">
        <v>20</v>
      </c>
      <c r="D65" s="5" t="s">
        <v>21</v>
      </c>
      <c r="E65" s="39" t="s">
        <v>77</v>
      </c>
      <c r="F65" s="40">
        <v>200</v>
      </c>
      <c r="G65" s="40">
        <v>861</v>
      </c>
      <c r="H65" s="40">
        <v>14.7</v>
      </c>
      <c r="I65" s="40">
        <v>4.0199999999999996</v>
      </c>
      <c r="J65" s="40">
        <v>300.3</v>
      </c>
      <c r="K65" s="41">
        <v>28</v>
      </c>
      <c r="L65" s="40">
        <v>9.84</v>
      </c>
    </row>
    <row r="66" spans="1:12" ht="14.4">
      <c r="A66" s="23"/>
      <c r="B66" s="15"/>
      <c r="C66" s="11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4.4">
      <c r="A67" s="23"/>
      <c r="B67" s="15"/>
      <c r="C67" s="11"/>
      <c r="D67" s="7" t="s">
        <v>22</v>
      </c>
      <c r="E67" s="42" t="s">
        <v>45</v>
      </c>
      <c r="F67" s="43">
        <v>200</v>
      </c>
      <c r="G67" s="43">
        <v>0.2</v>
      </c>
      <c r="H67" s="43">
        <v>0.2</v>
      </c>
      <c r="I67" s="43">
        <v>22.3</v>
      </c>
      <c r="J67" s="43">
        <v>110</v>
      </c>
      <c r="K67" s="44">
        <v>859</v>
      </c>
      <c r="L67" s="43">
        <v>2.8</v>
      </c>
    </row>
    <row r="68" spans="1:12" ht="14.4">
      <c r="A68" s="23"/>
      <c r="B68" s="15"/>
      <c r="C68" s="11"/>
      <c r="D68" s="7" t="s">
        <v>23</v>
      </c>
      <c r="E68" s="42" t="s">
        <v>41</v>
      </c>
      <c r="F68" s="43">
        <v>50</v>
      </c>
      <c r="G68" s="43">
        <v>3.8</v>
      </c>
      <c r="H68" s="43">
        <v>0.3</v>
      </c>
      <c r="I68" s="43">
        <v>26.1</v>
      </c>
      <c r="J68" s="43">
        <v>116.5</v>
      </c>
      <c r="K68" s="44" t="s">
        <v>63</v>
      </c>
      <c r="L68" s="43">
        <v>3.36</v>
      </c>
    </row>
    <row r="69" spans="1:12" ht="14.4">
      <c r="A69" s="23"/>
      <c r="B69" s="15"/>
      <c r="C69" s="11"/>
      <c r="D69" s="7" t="s">
        <v>24</v>
      </c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3"/>
      <c r="B70" s="15"/>
      <c r="C70" s="11"/>
      <c r="D70" s="64" t="s">
        <v>47</v>
      </c>
      <c r="E70" s="42"/>
      <c r="F70" s="43"/>
      <c r="G70" s="43"/>
      <c r="H70" s="43"/>
      <c r="I70" s="43"/>
      <c r="J70" s="43"/>
      <c r="K70" s="44"/>
      <c r="L70" s="43"/>
    </row>
    <row r="71" spans="1:12" ht="14.4">
      <c r="A71" s="23"/>
      <c r="B71" s="15"/>
      <c r="C71" s="11"/>
      <c r="D71" s="64" t="s">
        <v>44</v>
      </c>
      <c r="E71" s="42"/>
      <c r="F71" s="43" t="s">
        <v>57</v>
      </c>
      <c r="G71" s="43" t="s">
        <v>57</v>
      </c>
      <c r="H71" s="50" t="s">
        <v>57</v>
      </c>
      <c r="I71" s="43" t="s">
        <v>57</v>
      </c>
      <c r="J71" s="43" t="s">
        <v>57</v>
      </c>
      <c r="K71" s="44"/>
      <c r="L71" s="43" t="s">
        <v>57</v>
      </c>
    </row>
    <row r="72" spans="1:12" ht="14.4">
      <c r="A72" s="24"/>
      <c r="B72" s="17"/>
      <c r="C72" s="8"/>
      <c r="D72" s="18" t="s">
        <v>33</v>
      </c>
      <c r="E72" s="9"/>
      <c r="F72" s="19">
        <f>SUM(F65:F71)</f>
        <v>450</v>
      </c>
      <c r="G72" s="19">
        <f t="shared" ref="G72" si="27">SUM(G65:G71)</f>
        <v>865</v>
      </c>
      <c r="H72" s="19">
        <f t="shared" ref="H72" si="28">SUM(H65:H71)</f>
        <v>15.2</v>
      </c>
      <c r="I72" s="19">
        <f t="shared" ref="I72" si="29">SUM(I65:I71)</f>
        <v>52.42</v>
      </c>
      <c r="J72" s="19">
        <f t="shared" ref="J72:L72" si="30">SUM(J65:J71)</f>
        <v>526.79999999999995</v>
      </c>
      <c r="K72" s="25"/>
      <c r="L72" s="19">
        <f t="shared" si="30"/>
        <v>16</v>
      </c>
    </row>
    <row r="73" spans="1:12" ht="14.4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42" t="s">
        <v>78</v>
      </c>
      <c r="F73" s="43">
        <v>60</v>
      </c>
      <c r="G73" s="43" t="s">
        <v>79</v>
      </c>
      <c r="H73" s="71">
        <v>3.71</v>
      </c>
      <c r="I73" s="43">
        <v>2.83</v>
      </c>
      <c r="J73" s="43">
        <v>47.46</v>
      </c>
      <c r="K73" s="44">
        <v>15</v>
      </c>
      <c r="L73" s="43">
        <v>6</v>
      </c>
    </row>
    <row r="74" spans="1:12" ht="14.4">
      <c r="A74" s="23"/>
      <c r="B74" s="15"/>
      <c r="C74" s="11"/>
      <c r="D74" s="7" t="s">
        <v>27</v>
      </c>
      <c r="E74" s="42" t="s">
        <v>80</v>
      </c>
      <c r="F74" s="43">
        <v>250</v>
      </c>
      <c r="G74" s="43">
        <v>1.4</v>
      </c>
      <c r="H74" s="43">
        <v>2.4</v>
      </c>
      <c r="I74" s="43">
        <v>8.52</v>
      </c>
      <c r="J74" s="43">
        <v>95</v>
      </c>
      <c r="K74" s="44">
        <v>128</v>
      </c>
      <c r="L74" s="43">
        <v>9.4</v>
      </c>
    </row>
    <row r="75" spans="1:12" ht="14.4">
      <c r="A75" s="23"/>
      <c r="B75" s="15"/>
      <c r="C75" s="11"/>
      <c r="D75" s="7" t="s">
        <v>28</v>
      </c>
      <c r="E75" s="42" t="s">
        <v>81</v>
      </c>
      <c r="F75" s="43">
        <v>240</v>
      </c>
      <c r="G75" s="43">
        <v>27.53</v>
      </c>
      <c r="H75" s="43">
        <v>7.47</v>
      </c>
      <c r="I75" s="43">
        <v>24.95</v>
      </c>
      <c r="J75" s="43">
        <v>265</v>
      </c>
      <c r="K75" s="44">
        <v>436</v>
      </c>
      <c r="L75" s="43">
        <v>28.2</v>
      </c>
    </row>
    <row r="76" spans="1:12" ht="14.4">
      <c r="A76" s="23"/>
      <c r="B76" s="15"/>
      <c r="C76" s="11"/>
      <c r="D76" s="7" t="s">
        <v>29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30</v>
      </c>
      <c r="E77" s="42" t="s">
        <v>40</v>
      </c>
      <c r="F77" s="43">
        <v>200</v>
      </c>
      <c r="G77" s="43">
        <v>0.4</v>
      </c>
      <c r="H77" s="43">
        <v>0</v>
      </c>
      <c r="I77" s="43">
        <v>18.5</v>
      </c>
      <c r="J77" s="43">
        <v>136</v>
      </c>
      <c r="K77" s="44" t="s">
        <v>63</v>
      </c>
      <c r="L77" s="43">
        <v>21</v>
      </c>
    </row>
    <row r="78" spans="1:12" ht="14.4">
      <c r="A78" s="23"/>
      <c r="B78" s="15"/>
      <c r="C78" s="11"/>
      <c r="D78" s="7" t="s">
        <v>31</v>
      </c>
      <c r="E78" s="42" t="s">
        <v>41</v>
      </c>
      <c r="F78" s="43">
        <v>50</v>
      </c>
      <c r="G78" s="43">
        <v>3.8</v>
      </c>
      <c r="H78" s="43">
        <v>0.3</v>
      </c>
      <c r="I78" s="43">
        <v>26.1</v>
      </c>
      <c r="J78" s="43">
        <v>116.5</v>
      </c>
      <c r="K78" s="44" t="s">
        <v>63</v>
      </c>
      <c r="L78" s="43">
        <v>3.36</v>
      </c>
    </row>
    <row r="79" spans="1:12" ht="14.4">
      <c r="A79" s="23"/>
      <c r="B79" s="15"/>
      <c r="C79" s="11"/>
      <c r="D79" s="7" t="s">
        <v>32</v>
      </c>
      <c r="E79" s="42" t="s">
        <v>42</v>
      </c>
      <c r="F79" s="43">
        <v>50</v>
      </c>
      <c r="G79" s="43">
        <v>3.4</v>
      </c>
      <c r="H79" s="43">
        <v>0.6</v>
      </c>
      <c r="I79" s="43">
        <v>23.2</v>
      </c>
      <c r="J79" s="43">
        <v>106</v>
      </c>
      <c r="K79" s="44" t="s">
        <v>63</v>
      </c>
      <c r="L79" s="43">
        <v>2.9</v>
      </c>
    </row>
    <row r="80" spans="1:12" ht="14.4">
      <c r="A80" s="23"/>
      <c r="B80" s="15"/>
      <c r="C80" s="11"/>
      <c r="D80" s="64" t="s">
        <v>44</v>
      </c>
      <c r="E80" s="42"/>
      <c r="F80" s="43"/>
      <c r="G80" s="43"/>
      <c r="H80" s="43"/>
      <c r="I80" s="43"/>
      <c r="J80" s="43"/>
      <c r="K80" s="44"/>
      <c r="L80" s="43"/>
    </row>
    <row r="81" spans="1:12" ht="14.4">
      <c r="A81" s="23"/>
      <c r="B81" s="15"/>
      <c r="C81" s="11"/>
      <c r="D81" s="64" t="s">
        <v>47</v>
      </c>
      <c r="E81" s="42"/>
      <c r="F81" s="43"/>
      <c r="G81" s="43"/>
      <c r="H81" s="43"/>
      <c r="I81" s="43"/>
      <c r="J81" s="43"/>
      <c r="K81" s="44"/>
      <c r="L81" s="43" t="s">
        <v>57</v>
      </c>
    </row>
    <row r="82" spans="1:12" ht="14.4">
      <c r="A82" s="24"/>
      <c r="B82" s="17"/>
      <c r="C82" s="8"/>
      <c r="D82" s="18" t="s">
        <v>33</v>
      </c>
      <c r="E82" s="9"/>
      <c r="F82" s="19">
        <f>SUM(F73:F81)</f>
        <v>850</v>
      </c>
      <c r="G82" s="19">
        <f t="shared" ref="G82" si="31">SUM(G73:G81)</f>
        <v>36.529999999999994</v>
      </c>
      <c r="H82" s="19">
        <f t="shared" ref="H82" si="32">SUM(H73:H81)</f>
        <v>14.479999999999999</v>
      </c>
      <c r="I82" s="19">
        <f t="shared" ref="I82" si="33">SUM(I73:I81)</f>
        <v>104.10000000000001</v>
      </c>
      <c r="J82" s="19">
        <f t="shared" ref="J82" si="34">SUM(J73:J81)</f>
        <v>765.96</v>
      </c>
      <c r="K82" s="25"/>
      <c r="L82" s="19">
        <v>86.86</v>
      </c>
    </row>
    <row r="83" spans="1:12" ht="15.75" customHeight="1">
      <c r="A83" s="29">
        <f>A65</f>
        <v>1</v>
      </c>
      <c r="B83" s="30">
        <f>B65</f>
        <v>4</v>
      </c>
      <c r="C83" s="74" t="s">
        <v>4</v>
      </c>
      <c r="D83" s="75"/>
      <c r="E83" s="31"/>
      <c r="F83" s="32">
        <f>F72+F82</f>
        <v>1300</v>
      </c>
      <c r="G83" s="32">
        <f t="shared" ref="G83" si="35">G72+G82</f>
        <v>901.53</v>
      </c>
      <c r="H83" s="32">
        <f t="shared" ref="H83" si="36">H72+H82</f>
        <v>29.68</v>
      </c>
      <c r="I83" s="32">
        <f t="shared" ref="I83" si="37">I72+I82</f>
        <v>156.52000000000001</v>
      </c>
      <c r="J83" s="32">
        <f t="shared" ref="J83:L83" si="38">J72+J82</f>
        <v>1292.76</v>
      </c>
      <c r="K83" s="32"/>
      <c r="L83" s="32">
        <f t="shared" si="38"/>
        <v>102.86</v>
      </c>
    </row>
    <row r="84" spans="1:12" ht="14.4">
      <c r="A84" s="20">
        <v>1</v>
      </c>
      <c r="B84" s="21">
        <v>5</v>
      </c>
      <c r="C84" s="22" t="s">
        <v>20</v>
      </c>
      <c r="D84" s="5" t="s">
        <v>21</v>
      </c>
      <c r="E84" s="39" t="s">
        <v>82</v>
      </c>
      <c r="F84" s="40">
        <v>200</v>
      </c>
      <c r="G84" s="40">
        <v>7.09</v>
      </c>
      <c r="H84" s="65">
        <v>7.73</v>
      </c>
      <c r="I84" s="40">
        <v>33.01</v>
      </c>
      <c r="J84" s="40">
        <v>460</v>
      </c>
      <c r="K84" s="41">
        <v>733</v>
      </c>
      <c r="L84" s="40">
        <v>14.6</v>
      </c>
    </row>
    <row r="85" spans="1:12" ht="14.4">
      <c r="A85" s="23"/>
      <c r="B85" s="15"/>
      <c r="C85" s="11"/>
      <c r="D85" s="64"/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22</v>
      </c>
      <c r="E86" s="42" t="s">
        <v>62</v>
      </c>
      <c r="F86" s="43">
        <v>250</v>
      </c>
      <c r="G86" s="43">
        <v>0.2</v>
      </c>
      <c r="H86" s="43"/>
      <c r="I86" s="43">
        <v>20.2</v>
      </c>
      <c r="J86" s="43">
        <v>28</v>
      </c>
      <c r="K86" s="44">
        <v>943</v>
      </c>
      <c r="L86" s="43">
        <v>2.66</v>
      </c>
    </row>
    <row r="87" spans="1:12" ht="14.4">
      <c r="A87" s="23"/>
      <c r="B87" s="15"/>
      <c r="C87" s="11"/>
      <c r="D87" s="7" t="s">
        <v>31</v>
      </c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7" t="s">
        <v>32</v>
      </c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3"/>
      <c r="B89" s="15"/>
      <c r="C89" s="11"/>
      <c r="D89" s="7" t="s">
        <v>24</v>
      </c>
      <c r="E89" s="42"/>
      <c r="F89" s="43"/>
      <c r="G89" s="43"/>
      <c r="H89" s="43"/>
      <c r="I89" s="43"/>
      <c r="J89" s="43"/>
      <c r="K89" s="44"/>
      <c r="L89" s="43"/>
    </row>
    <row r="90" spans="1:12" ht="14.4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4"/>
      <c r="B92" s="17"/>
      <c r="C92" s="8"/>
      <c r="D92" s="18" t="s">
        <v>33</v>
      </c>
      <c r="E92" s="9"/>
      <c r="F92" s="19">
        <f>SUM(F84:F91)</f>
        <v>450</v>
      </c>
      <c r="G92" s="19">
        <f t="shared" ref="G92" si="39">SUM(G84:G91)</f>
        <v>7.29</v>
      </c>
      <c r="H92" s="19">
        <f t="shared" ref="H92" si="40">SUM(H84:H91)</f>
        <v>7.73</v>
      </c>
      <c r="I92" s="19">
        <f t="shared" ref="I92" si="41">SUM(I84:I91)</f>
        <v>53.209999999999994</v>
      </c>
      <c r="J92" s="19">
        <f t="shared" ref="J92:L92" si="42">SUM(J84:J91)</f>
        <v>488</v>
      </c>
      <c r="K92" s="25"/>
      <c r="L92" s="19">
        <f t="shared" si="42"/>
        <v>17.259999999999998</v>
      </c>
    </row>
    <row r="93" spans="1:12" ht="14.4">
      <c r="A93" s="26">
        <f>A84</f>
        <v>1</v>
      </c>
      <c r="B93" s="13">
        <f>B84</f>
        <v>5</v>
      </c>
      <c r="C93" s="10" t="s">
        <v>25</v>
      </c>
      <c r="D93" s="7" t="s">
        <v>26</v>
      </c>
      <c r="E93" s="42" t="s">
        <v>83</v>
      </c>
      <c r="F93" s="43">
        <v>100</v>
      </c>
      <c r="G93" s="43">
        <v>0.82</v>
      </c>
      <c r="H93" s="43">
        <v>3.71</v>
      </c>
      <c r="I93" s="43">
        <v>5.0599999999999996</v>
      </c>
      <c r="J93" s="43">
        <v>94.8</v>
      </c>
      <c r="K93" s="44">
        <v>45</v>
      </c>
      <c r="L93" s="43">
        <v>13</v>
      </c>
    </row>
    <row r="94" spans="1:12" ht="14.4">
      <c r="A94" s="23"/>
      <c r="B94" s="15"/>
      <c r="C94" s="11"/>
      <c r="D94" s="7" t="s">
        <v>27</v>
      </c>
      <c r="E94" s="42" t="s">
        <v>84</v>
      </c>
      <c r="F94" s="43">
        <v>250</v>
      </c>
      <c r="G94" s="43">
        <v>2.69</v>
      </c>
      <c r="H94" s="43" t="s">
        <v>85</v>
      </c>
      <c r="I94" s="43">
        <v>1714</v>
      </c>
      <c r="J94" s="43">
        <v>104.75</v>
      </c>
      <c r="K94" s="44">
        <v>208</v>
      </c>
      <c r="L94" s="43">
        <v>11.5</v>
      </c>
    </row>
    <row r="95" spans="1:12" ht="14.4">
      <c r="A95" s="23"/>
      <c r="B95" s="15"/>
      <c r="C95" s="11"/>
      <c r="D95" s="7" t="s">
        <v>28</v>
      </c>
      <c r="E95" s="42" t="s">
        <v>86</v>
      </c>
      <c r="F95" s="43">
        <v>90</v>
      </c>
      <c r="G95" s="43">
        <v>13.02</v>
      </c>
      <c r="H95" s="43">
        <v>11.2</v>
      </c>
      <c r="I95" s="43">
        <v>0.81</v>
      </c>
      <c r="J95" s="43">
        <v>352.6</v>
      </c>
      <c r="K95" s="44">
        <v>286</v>
      </c>
      <c r="L95" s="43">
        <v>25.4</v>
      </c>
    </row>
    <row r="96" spans="1:12" ht="14.4">
      <c r="A96" s="23"/>
      <c r="B96" s="15"/>
      <c r="C96" s="11"/>
      <c r="D96" s="7" t="s">
        <v>29</v>
      </c>
      <c r="E96" s="42" t="s">
        <v>49</v>
      </c>
      <c r="F96" s="43">
        <v>200</v>
      </c>
      <c r="G96" s="43">
        <v>8.75</v>
      </c>
      <c r="H96" s="43">
        <v>14.61</v>
      </c>
      <c r="I96" s="43">
        <v>14.61</v>
      </c>
      <c r="J96" s="43">
        <v>686</v>
      </c>
      <c r="K96" s="44">
        <v>154</v>
      </c>
      <c r="L96" s="43">
        <v>21.95</v>
      </c>
    </row>
    <row r="97" spans="1:12" ht="14.4">
      <c r="A97" s="23"/>
      <c r="B97" s="15"/>
      <c r="C97" s="11"/>
      <c r="D97" s="7" t="s">
        <v>30</v>
      </c>
      <c r="E97" s="42" t="s">
        <v>87</v>
      </c>
      <c r="F97" s="43">
        <v>200</v>
      </c>
      <c r="G97" s="43">
        <v>0.2</v>
      </c>
      <c r="H97" s="43">
        <v>0</v>
      </c>
      <c r="I97" s="43">
        <v>32.6</v>
      </c>
      <c r="J97" s="43">
        <v>132</v>
      </c>
      <c r="K97" s="44">
        <v>859</v>
      </c>
      <c r="L97" s="43">
        <v>2.66</v>
      </c>
    </row>
    <row r="98" spans="1:12" ht="14.4">
      <c r="A98" s="23"/>
      <c r="B98" s="15"/>
      <c r="C98" s="11"/>
      <c r="D98" s="7" t="s">
        <v>31</v>
      </c>
      <c r="E98" s="42" t="s">
        <v>41</v>
      </c>
      <c r="F98" s="43">
        <v>50</v>
      </c>
      <c r="G98" s="43">
        <v>3.8</v>
      </c>
      <c r="H98" s="43">
        <v>0.6</v>
      </c>
      <c r="I98" s="43">
        <v>24.6</v>
      </c>
      <c r="J98" s="43">
        <v>117</v>
      </c>
      <c r="K98" s="44" t="s">
        <v>63</v>
      </c>
      <c r="L98" s="43">
        <v>3.36</v>
      </c>
    </row>
    <row r="99" spans="1:12" ht="14.4">
      <c r="A99" s="23"/>
      <c r="B99" s="15"/>
      <c r="C99" s="11"/>
      <c r="D99" s="7" t="s">
        <v>32</v>
      </c>
      <c r="E99" s="42" t="s">
        <v>42</v>
      </c>
      <c r="F99" s="43">
        <v>50</v>
      </c>
      <c r="G99" s="71">
        <v>3.4</v>
      </c>
      <c r="H99" s="43">
        <v>0.4</v>
      </c>
      <c r="I99" s="43">
        <v>26.2</v>
      </c>
      <c r="J99" s="43">
        <v>116.5</v>
      </c>
      <c r="K99" s="44" t="s">
        <v>63</v>
      </c>
      <c r="L99" s="43">
        <v>2.9</v>
      </c>
    </row>
    <row r="100" spans="1:12" ht="14.4">
      <c r="A100" s="23"/>
      <c r="B100" s="15"/>
      <c r="C100" s="11"/>
      <c r="D100" s="6"/>
      <c r="E100" s="42" t="s">
        <v>89</v>
      </c>
      <c r="F100" s="43">
        <v>100</v>
      </c>
      <c r="G100" s="43">
        <v>0.9</v>
      </c>
      <c r="H100" s="43">
        <v>0.9</v>
      </c>
      <c r="I100" s="43">
        <v>22.2</v>
      </c>
      <c r="J100" s="43">
        <v>99.7</v>
      </c>
      <c r="K100" s="44" t="s">
        <v>63</v>
      </c>
      <c r="L100" s="43" t="s">
        <v>88</v>
      </c>
    </row>
    <row r="101" spans="1:12" ht="14.4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4.4">
      <c r="A102" s="24"/>
      <c r="B102" s="17"/>
      <c r="C102" s="8"/>
      <c r="D102" s="18" t="s">
        <v>33</v>
      </c>
      <c r="E102" s="9"/>
      <c r="F102" s="19">
        <f>SUM(F93:F101)</f>
        <v>1040</v>
      </c>
      <c r="G102" s="19">
        <f t="shared" ref="G102" si="43">SUM(G93:G101)</f>
        <v>33.58</v>
      </c>
      <c r="H102" s="19">
        <f t="shared" ref="H102" si="44">SUM(H93:H101)</f>
        <v>31.419999999999998</v>
      </c>
      <c r="I102" s="19">
        <f t="shared" ref="I102" si="45">SUM(I93:I101)</f>
        <v>1840.0799999999997</v>
      </c>
      <c r="J102" s="19">
        <f t="shared" ref="J102:L102" si="46">SUM(J93:J101)</f>
        <v>1703.3500000000001</v>
      </c>
      <c r="K102" s="25"/>
      <c r="L102" s="19">
        <f t="shared" si="46"/>
        <v>80.77</v>
      </c>
    </row>
    <row r="103" spans="1:12" ht="15.75" customHeight="1" thickBot="1">
      <c r="A103" s="29">
        <f>A84</f>
        <v>1</v>
      </c>
      <c r="B103" s="30">
        <f>B84</f>
        <v>5</v>
      </c>
      <c r="C103" s="74" t="s">
        <v>4</v>
      </c>
      <c r="D103" s="75"/>
      <c r="E103" s="31"/>
      <c r="F103" s="32">
        <f>F92+F102</f>
        <v>1490</v>
      </c>
      <c r="G103" s="32">
        <f t="shared" ref="G103" si="47">G92+G102</f>
        <v>40.869999999999997</v>
      </c>
      <c r="H103" s="32">
        <f t="shared" ref="H103" si="48">H92+H102</f>
        <v>39.15</v>
      </c>
      <c r="I103" s="32">
        <f t="shared" ref="I103" si="49">I92+I102</f>
        <v>1893.2899999999997</v>
      </c>
      <c r="J103" s="32">
        <f t="shared" ref="J103:L103" si="50">J92+J102</f>
        <v>2191.3500000000004</v>
      </c>
      <c r="K103" s="32"/>
      <c r="L103" s="32">
        <f t="shared" si="50"/>
        <v>98.03</v>
      </c>
    </row>
    <row r="104" spans="1:12" ht="14.4">
      <c r="A104" s="20">
        <v>2</v>
      </c>
      <c r="B104" s="21">
        <v>1</v>
      </c>
      <c r="C104" s="22" t="s">
        <v>20</v>
      </c>
      <c r="D104" s="5" t="s">
        <v>21</v>
      </c>
      <c r="E104" s="39" t="s">
        <v>90</v>
      </c>
      <c r="F104" s="40">
        <v>200</v>
      </c>
      <c r="G104" s="40">
        <v>6.3</v>
      </c>
      <c r="H104" s="40">
        <v>8.6</v>
      </c>
      <c r="I104" s="40">
        <v>7.2</v>
      </c>
      <c r="J104" s="40">
        <v>240.5</v>
      </c>
      <c r="K104" s="41">
        <v>311</v>
      </c>
      <c r="L104" s="40">
        <v>10.75</v>
      </c>
    </row>
    <row r="105" spans="1:12" ht="14.4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7" t="s">
        <v>22</v>
      </c>
      <c r="E106" s="42" t="s">
        <v>91</v>
      </c>
      <c r="F106" s="43">
        <v>200</v>
      </c>
      <c r="G106" s="71">
        <v>3.52</v>
      </c>
      <c r="H106" s="43">
        <v>3.72</v>
      </c>
      <c r="I106" s="43">
        <v>25.5</v>
      </c>
      <c r="J106" s="43">
        <v>145.19999999999999</v>
      </c>
      <c r="K106" s="44">
        <v>959</v>
      </c>
      <c r="L106" s="43">
        <v>2.66</v>
      </c>
    </row>
    <row r="107" spans="1:12" ht="14.4">
      <c r="A107" s="23"/>
      <c r="B107" s="15"/>
      <c r="C107" s="11"/>
      <c r="D107" s="7" t="s">
        <v>31</v>
      </c>
      <c r="E107" s="42" t="s">
        <v>92</v>
      </c>
      <c r="F107" s="43">
        <v>60</v>
      </c>
      <c r="G107" s="43">
        <v>3.12</v>
      </c>
      <c r="H107" s="43">
        <v>7.57</v>
      </c>
      <c r="I107" s="43">
        <v>19.57</v>
      </c>
      <c r="J107" s="43" t="s">
        <v>93</v>
      </c>
      <c r="K107" s="44">
        <v>1</v>
      </c>
      <c r="L107" s="43">
        <v>11.2</v>
      </c>
    </row>
    <row r="108" spans="1:12" ht="14.4">
      <c r="A108" s="23"/>
      <c r="B108" s="15"/>
      <c r="C108" s="11"/>
      <c r="D108" s="7" t="s">
        <v>32</v>
      </c>
      <c r="E108" s="42"/>
      <c r="F108" s="43"/>
      <c r="G108" s="43"/>
      <c r="H108" s="43"/>
      <c r="I108" s="43"/>
      <c r="J108" s="43"/>
      <c r="K108" s="44"/>
      <c r="L108" s="43"/>
    </row>
    <row r="109" spans="1:12" ht="14.4">
      <c r="A109" s="23"/>
      <c r="B109" s="15"/>
      <c r="C109" s="11"/>
      <c r="D109" s="7" t="s">
        <v>24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64" t="s">
        <v>44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4"/>
      <c r="B112" s="17"/>
      <c r="C112" s="8"/>
      <c r="D112" s="18" t="s">
        <v>33</v>
      </c>
      <c r="E112" s="9"/>
      <c r="F112" s="19">
        <f>SUM(F104:F111)</f>
        <v>460</v>
      </c>
      <c r="G112" s="19">
        <f>SUM(G104:G111)</f>
        <v>12.940000000000001</v>
      </c>
      <c r="H112" s="19">
        <f>SUM(H104:H111)</f>
        <v>19.89</v>
      </c>
      <c r="I112" s="19">
        <f>SUM(I104:I111)</f>
        <v>52.27</v>
      </c>
      <c r="J112" s="19">
        <f>SUM(J104:J111)</f>
        <v>385.7</v>
      </c>
      <c r="K112" s="25"/>
      <c r="L112" s="19">
        <f>SUM(L104:L111)</f>
        <v>24.61</v>
      </c>
    </row>
    <row r="113" spans="1:12" ht="14.4">
      <c r="A113" s="26">
        <f>A104</f>
        <v>2</v>
      </c>
      <c r="B113" s="13">
        <f>B104</f>
        <v>1</v>
      </c>
      <c r="C113" s="10" t="s">
        <v>25</v>
      </c>
      <c r="D113" s="7" t="s">
        <v>26</v>
      </c>
      <c r="E113" s="42" t="s">
        <v>94</v>
      </c>
      <c r="F113" s="43">
        <v>60</v>
      </c>
      <c r="G113" s="43" t="s">
        <v>95</v>
      </c>
      <c r="H113" s="43"/>
      <c r="I113" s="43" t="s">
        <v>96</v>
      </c>
      <c r="J113" s="71">
        <v>5.2</v>
      </c>
      <c r="K113" s="44">
        <v>13</v>
      </c>
      <c r="L113" s="43">
        <v>5.4</v>
      </c>
    </row>
    <row r="114" spans="1:12" ht="14.4">
      <c r="A114" s="23"/>
      <c r="B114" s="15"/>
      <c r="C114" s="11"/>
      <c r="D114" s="7" t="s">
        <v>27</v>
      </c>
      <c r="E114" s="42" t="s">
        <v>134</v>
      </c>
      <c r="F114" s="43">
        <v>250</v>
      </c>
      <c r="G114" s="43">
        <v>6.28</v>
      </c>
      <c r="H114" s="43">
        <v>3.06</v>
      </c>
      <c r="I114" s="43">
        <v>26.03</v>
      </c>
      <c r="J114" s="43">
        <v>114.8</v>
      </c>
      <c r="K114" s="44">
        <v>150</v>
      </c>
      <c r="L114" s="43">
        <v>19.34</v>
      </c>
    </row>
    <row r="115" spans="1:12" ht="14.4">
      <c r="A115" s="23"/>
      <c r="B115" s="15"/>
      <c r="C115" s="11"/>
      <c r="D115" s="7" t="s">
        <v>28</v>
      </c>
      <c r="E115" s="42" t="s">
        <v>133</v>
      </c>
      <c r="F115" s="43">
        <v>90</v>
      </c>
      <c r="G115" s="43">
        <v>11.43</v>
      </c>
      <c r="H115" s="43">
        <v>15.75</v>
      </c>
      <c r="I115" s="43">
        <v>2.5099999999999998</v>
      </c>
      <c r="J115" s="43">
        <v>197</v>
      </c>
      <c r="K115" s="44">
        <v>29</v>
      </c>
      <c r="L115" s="43">
        <v>30.42</v>
      </c>
    </row>
    <row r="116" spans="1:12" ht="14.4">
      <c r="A116" s="23"/>
      <c r="B116" s="15"/>
      <c r="C116" s="11"/>
      <c r="D116" s="7" t="s">
        <v>29</v>
      </c>
      <c r="E116" s="42" t="s">
        <v>97</v>
      </c>
      <c r="F116" s="43">
        <v>200</v>
      </c>
      <c r="G116" s="43">
        <v>5.65</v>
      </c>
      <c r="H116" s="43">
        <v>5.2</v>
      </c>
      <c r="I116" s="43">
        <v>0</v>
      </c>
      <c r="J116" s="43">
        <v>150</v>
      </c>
      <c r="K116" s="44">
        <v>688</v>
      </c>
      <c r="L116" s="43">
        <v>12.11</v>
      </c>
    </row>
    <row r="117" spans="1:12" ht="14.4">
      <c r="A117" s="23"/>
      <c r="B117" s="15"/>
      <c r="C117" s="11"/>
      <c r="D117" s="7" t="s">
        <v>30</v>
      </c>
      <c r="E117" s="42" t="s">
        <v>65</v>
      </c>
      <c r="F117" s="43">
        <v>200</v>
      </c>
      <c r="G117" s="43">
        <v>0.2</v>
      </c>
      <c r="H117" s="43">
        <v>0</v>
      </c>
      <c r="I117" s="43">
        <v>20.2</v>
      </c>
      <c r="J117" s="43">
        <v>28</v>
      </c>
      <c r="K117" s="44">
        <v>943</v>
      </c>
      <c r="L117" s="43">
        <v>2.66</v>
      </c>
    </row>
    <row r="118" spans="1:12" ht="14.4">
      <c r="A118" s="23"/>
      <c r="B118" s="15"/>
      <c r="C118" s="11"/>
      <c r="D118" s="7" t="s">
        <v>31</v>
      </c>
      <c r="E118" s="42" t="s">
        <v>41</v>
      </c>
      <c r="F118" s="43">
        <v>50</v>
      </c>
      <c r="G118" s="43">
        <v>3.8</v>
      </c>
      <c r="H118" s="43">
        <v>0.6</v>
      </c>
      <c r="I118" s="43">
        <v>26.2</v>
      </c>
      <c r="J118" s="43">
        <v>116.5</v>
      </c>
      <c r="K118" s="44" t="s">
        <v>63</v>
      </c>
      <c r="L118" s="43">
        <v>3.36</v>
      </c>
    </row>
    <row r="119" spans="1:12" ht="14.4">
      <c r="A119" s="23"/>
      <c r="B119" s="15"/>
      <c r="C119" s="11"/>
      <c r="D119" s="7" t="s">
        <v>32</v>
      </c>
      <c r="E119" s="42" t="s">
        <v>42</v>
      </c>
      <c r="F119" s="43">
        <v>50</v>
      </c>
      <c r="G119" s="43">
        <v>3.4</v>
      </c>
      <c r="H119" s="43">
        <v>0.3</v>
      </c>
      <c r="I119" s="43">
        <v>23.2</v>
      </c>
      <c r="J119" s="43">
        <v>106</v>
      </c>
      <c r="K119" s="44" t="s">
        <v>63</v>
      </c>
      <c r="L119" s="43">
        <v>2.9</v>
      </c>
    </row>
    <row r="120" spans="1:12" ht="14.4">
      <c r="A120" s="23"/>
      <c r="B120" s="15"/>
      <c r="C120" s="11"/>
      <c r="D120" s="66" t="s">
        <v>98</v>
      </c>
      <c r="E120" s="42" t="s">
        <v>99</v>
      </c>
      <c r="F120" s="43">
        <v>100</v>
      </c>
      <c r="G120" s="43">
        <v>0.4</v>
      </c>
      <c r="H120" s="43"/>
      <c r="I120" s="43"/>
      <c r="J120" s="43">
        <v>99.7</v>
      </c>
      <c r="K120" s="44" t="s">
        <v>63</v>
      </c>
      <c r="L120" s="43" t="s">
        <v>100</v>
      </c>
    </row>
    <row r="121" spans="1:12" ht="14.4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24"/>
      <c r="B122" s="17"/>
      <c r="C122" s="8"/>
      <c r="D122" s="18" t="s">
        <v>33</v>
      </c>
      <c r="E122" s="9"/>
      <c r="F122" s="19">
        <f>SUM(F113:F121)</f>
        <v>1000</v>
      </c>
      <c r="G122" s="19">
        <f t="shared" ref="G122:J122" si="51">SUM(G113:G121)</f>
        <v>31.159999999999997</v>
      </c>
      <c r="H122" s="19">
        <f t="shared" si="51"/>
        <v>24.91</v>
      </c>
      <c r="I122" s="19">
        <f t="shared" si="51"/>
        <v>98.14</v>
      </c>
      <c r="J122" s="19">
        <f t="shared" si="51"/>
        <v>817.2</v>
      </c>
      <c r="K122" s="25"/>
      <c r="L122" s="19">
        <f t="shared" ref="L122" si="52">SUM(L113:L121)</f>
        <v>76.190000000000012</v>
      </c>
    </row>
    <row r="123" spans="1:12" ht="14.4">
      <c r="A123" s="29">
        <f>A104</f>
        <v>2</v>
      </c>
      <c r="B123" s="30">
        <f>B104</f>
        <v>1</v>
      </c>
      <c r="C123" s="74" t="s">
        <v>4</v>
      </c>
      <c r="D123" s="75"/>
      <c r="E123" s="31"/>
      <c r="F123" s="32">
        <f>F112+F122</f>
        <v>1460</v>
      </c>
      <c r="G123" s="32">
        <f t="shared" ref="G123" si="53">G112+G122</f>
        <v>44.099999999999994</v>
      </c>
      <c r="H123" s="32">
        <f t="shared" ref="H123" si="54">H112+H122</f>
        <v>44.8</v>
      </c>
      <c r="I123" s="32">
        <f t="shared" ref="I123" si="55">I112+I122</f>
        <v>150.41</v>
      </c>
      <c r="J123" s="32">
        <f t="shared" ref="J123:L123" si="56">J112+J122</f>
        <v>1202.9000000000001</v>
      </c>
      <c r="K123" s="32"/>
      <c r="L123" s="32">
        <f t="shared" si="56"/>
        <v>100.80000000000001</v>
      </c>
    </row>
    <row r="124" spans="1:12" ht="15" thickBot="1">
      <c r="A124" s="14">
        <v>2</v>
      </c>
      <c r="B124" s="15">
        <v>2</v>
      </c>
      <c r="C124" s="22" t="s">
        <v>20</v>
      </c>
      <c r="D124" s="5" t="s">
        <v>21</v>
      </c>
      <c r="E124" s="39" t="s">
        <v>101</v>
      </c>
      <c r="F124" s="40">
        <v>250</v>
      </c>
      <c r="G124" s="40">
        <v>5.75</v>
      </c>
      <c r="H124" s="40">
        <v>5.21</v>
      </c>
      <c r="I124" s="40">
        <v>18.739999999999998</v>
      </c>
      <c r="J124" s="40">
        <v>181.5</v>
      </c>
      <c r="K124" s="41">
        <v>93</v>
      </c>
      <c r="L124" s="40">
        <v>10.75</v>
      </c>
    </row>
    <row r="125" spans="1:12" ht="14.4">
      <c r="A125" s="14"/>
      <c r="B125" s="15"/>
      <c r="C125" s="11"/>
      <c r="D125" s="64" t="s">
        <v>29</v>
      </c>
      <c r="E125" s="39" t="s">
        <v>57</v>
      </c>
      <c r="F125" s="40" t="s">
        <v>57</v>
      </c>
      <c r="G125" s="40" t="s">
        <v>57</v>
      </c>
      <c r="H125" s="40" t="s">
        <v>57</v>
      </c>
      <c r="I125" s="40" t="s">
        <v>57</v>
      </c>
      <c r="J125" s="40" t="s">
        <v>57</v>
      </c>
      <c r="K125" s="41" t="s">
        <v>57</v>
      </c>
      <c r="L125" s="40" t="s">
        <v>57</v>
      </c>
    </row>
    <row r="126" spans="1:12" ht="14.4">
      <c r="A126" s="14"/>
      <c r="B126" s="15"/>
      <c r="C126" s="11"/>
      <c r="D126" s="7" t="s">
        <v>22</v>
      </c>
      <c r="E126" s="42" t="s">
        <v>102</v>
      </c>
      <c r="F126" s="43">
        <v>200</v>
      </c>
      <c r="G126" s="43" t="s">
        <v>103</v>
      </c>
      <c r="H126" s="43">
        <v>3.79</v>
      </c>
      <c r="I126" s="43" t="s">
        <v>104</v>
      </c>
      <c r="J126" s="43">
        <v>110</v>
      </c>
      <c r="K126" s="44">
        <v>859</v>
      </c>
      <c r="L126" s="43">
        <v>2.8</v>
      </c>
    </row>
    <row r="127" spans="1:12" ht="14.4">
      <c r="A127" s="14"/>
      <c r="B127" s="15"/>
      <c r="C127" s="11"/>
      <c r="D127" s="7" t="s">
        <v>31</v>
      </c>
      <c r="E127" s="42" t="s">
        <v>41</v>
      </c>
      <c r="F127" s="43">
        <v>50</v>
      </c>
      <c r="G127" s="43">
        <v>3.8</v>
      </c>
      <c r="H127" s="43">
        <v>0.3</v>
      </c>
      <c r="I127" s="43">
        <v>26.1</v>
      </c>
      <c r="J127" s="43">
        <v>116.5</v>
      </c>
      <c r="K127" s="44" t="s">
        <v>105</v>
      </c>
      <c r="L127" s="43">
        <v>3.36</v>
      </c>
    </row>
    <row r="128" spans="1:12" ht="14.4">
      <c r="A128" s="14"/>
      <c r="B128" s="15"/>
      <c r="C128" s="11"/>
      <c r="D128" s="7" t="s">
        <v>32</v>
      </c>
      <c r="E128" s="42" t="s">
        <v>57</v>
      </c>
      <c r="F128" s="43" t="s">
        <v>57</v>
      </c>
      <c r="G128" s="43" t="s">
        <v>57</v>
      </c>
      <c r="H128" s="43" t="s">
        <v>57</v>
      </c>
      <c r="I128" s="43" t="s">
        <v>57</v>
      </c>
      <c r="J128" s="43" t="s">
        <v>57</v>
      </c>
      <c r="K128" s="44" t="s">
        <v>57</v>
      </c>
      <c r="L128" s="43" t="s">
        <v>57</v>
      </c>
    </row>
    <row r="129" spans="1:13" ht="14.4">
      <c r="A129" s="14"/>
      <c r="B129" s="15"/>
      <c r="C129" s="11"/>
      <c r="D129" s="7" t="s">
        <v>24</v>
      </c>
      <c r="E129" s="42"/>
      <c r="F129" s="43"/>
      <c r="G129" s="43"/>
      <c r="H129" s="43"/>
      <c r="I129" s="43"/>
      <c r="J129" s="43"/>
      <c r="K129" s="44"/>
      <c r="L129" s="43"/>
    </row>
    <row r="130" spans="1:13" ht="14.4">
      <c r="A130" s="14"/>
      <c r="B130" s="15"/>
      <c r="C130" s="11"/>
      <c r="D130" s="67" t="s">
        <v>57</v>
      </c>
      <c r="E130" s="42" t="s">
        <v>57</v>
      </c>
      <c r="F130" s="43" t="s">
        <v>57</v>
      </c>
      <c r="G130" s="43" t="s">
        <v>57</v>
      </c>
      <c r="H130" s="43" t="s">
        <v>57</v>
      </c>
      <c r="I130" s="43" t="s">
        <v>57</v>
      </c>
      <c r="J130" s="43" t="s">
        <v>57</v>
      </c>
      <c r="K130" s="44" t="s">
        <v>57</v>
      </c>
      <c r="L130" s="43" t="s">
        <v>57</v>
      </c>
    </row>
    <row r="131" spans="1:13" ht="14.4">
      <c r="A131" s="14"/>
      <c r="B131" s="15"/>
      <c r="C131" s="11"/>
      <c r="D131" s="6"/>
      <c r="E131" s="42"/>
      <c r="F131" s="43"/>
      <c r="G131" s="43" t="s">
        <v>57</v>
      </c>
      <c r="H131" s="43"/>
      <c r="I131" s="43" t="s">
        <v>57</v>
      </c>
      <c r="J131" s="43"/>
      <c r="K131" s="44"/>
      <c r="L131" s="43"/>
    </row>
    <row r="132" spans="1:13" ht="14.4">
      <c r="A132" s="16"/>
      <c r="B132" s="17"/>
      <c r="C132" s="8"/>
      <c r="D132" s="18" t="s">
        <v>33</v>
      </c>
      <c r="E132" s="9"/>
      <c r="F132" s="19">
        <f>SUM(F124:F131)</f>
        <v>500</v>
      </c>
      <c r="G132" s="19">
        <v>13.07</v>
      </c>
      <c r="H132" s="19">
        <f t="shared" ref="H132:J132" si="57">SUM(H124:H131)</f>
        <v>9.3000000000000007</v>
      </c>
      <c r="I132" s="19">
        <v>70.45</v>
      </c>
      <c r="J132" s="19">
        <f t="shared" si="57"/>
        <v>408</v>
      </c>
      <c r="K132" s="25"/>
      <c r="L132" s="19">
        <f t="shared" ref="L132" si="58">SUM(L124:L131)</f>
        <v>16.91</v>
      </c>
      <c r="M132" s="73"/>
    </row>
    <row r="133" spans="1:13" ht="14.4">
      <c r="A133" s="13">
        <f>A124</f>
        <v>2</v>
      </c>
      <c r="B133" s="13">
        <f>B124</f>
        <v>2</v>
      </c>
      <c r="C133" s="10" t="s">
        <v>25</v>
      </c>
      <c r="D133" s="7" t="s">
        <v>26</v>
      </c>
      <c r="E133" s="42"/>
      <c r="F133" s="43"/>
      <c r="G133" s="43"/>
      <c r="H133" s="43"/>
      <c r="I133" s="43"/>
      <c r="J133" s="43"/>
      <c r="K133" s="44"/>
      <c r="L133" s="43"/>
    </row>
    <row r="134" spans="1:13" ht="14.4">
      <c r="A134" s="14"/>
      <c r="B134" s="15"/>
      <c r="C134" s="11"/>
      <c r="D134" s="7" t="s">
        <v>27</v>
      </c>
      <c r="E134" s="42" t="s">
        <v>48</v>
      </c>
      <c r="F134" s="43">
        <v>250</v>
      </c>
      <c r="G134" s="43">
        <v>181</v>
      </c>
      <c r="H134" s="43">
        <v>4.91</v>
      </c>
      <c r="I134" s="43">
        <v>125.25</v>
      </c>
      <c r="J134" s="43">
        <v>102.5</v>
      </c>
      <c r="K134" s="44">
        <v>170</v>
      </c>
      <c r="L134" s="43">
        <v>9.4</v>
      </c>
    </row>
    <row r="135" spans="1:13" ht="14.4">
      <c r="A135" s="14"/>
      <c r="B135" s="15"/>
      <c r="C135" s="11"/>
      <c r="D135" s="7" t="s">
        <v>28</v>
      </c>
      <c r="E135" s="42" t="s">
        <v>106</v>
      </c>
      <c r="F135" s="43">
        <v>100</v>
      </c>
      <c r="G135" s="43">
        <v>21.1</v>
      </c>
      <c r="H135" s="43">
        <v>13.6</v>
      </c>
      <c r="I135" s="43" t="s">
        <v>57</v>
      </c>
      <c r="J135" s="43">
        <v>206.5</v>
      </c>
      <c r="K135" s="44">
        <v>673</v>
      </c>
      <c r="L135" s="43">
        <v>28.2</v>
      </c>
    </row>
    <row r="136" spans="1:13" ht="14.4">
      <c r="A136" s="14"/>
      <c r="B136" s="15"/>
      <c r="C136" s="11"/>
      <c r="D136" s="7" t="s">
        <v>29</v>
      </c>
      <c r="E136" s="42" t="s">
        <v>46</v>
      </c>
      <c r="F136" s="43">
        <v>200</v>
      </c>
      <c r="G136" s="43">
        <v>5.44</v>
      </c>
      <c r="H136" s="43">
        <v>15.64</v>
      </c>
      <c r="I136" s="43">
        <v>35.44</v>
      </c>
      <c r="J136" s="43">
        <v>296.94</v>
      </c>
      <c r="K136" s="44">
        <v>296</v>
      </c>
      <c r="L136" s="43">
        <v>19</v>
      </c>
    </row>
    <row r="137" spans="1:13" ht="39.6">
      <c r="A137" s="14"/>
      <c r="B137" s="15"/>
      <c r="C137" s="11"/>
      <c r="D137" s="7" t="s">
        <v>30</v>
      </c>
      <c r="E137" s="42" t="s">
        <v>107</v>
      </c>
      <c r="F137" s="43">
        <v>200</v>
      </c>
      <c r="G137" s="43">
        <v>3.36</v>
      </c>
      <c r="H137" s="43" t="s">
        <v>57</v>
      </c>
      <c r="I137" s="43">
        <v>29.02</v>
      </c>
      <c r="J137" s="43">
        <v>116.2</v>
      </c>
      <c r="K137" s="44">
        <v>874</v>
      </c>
      <c r="L137" s="43" t="s">
        <v>108</v>
      </c>
    </row>
    <row r="138" spans="1:13" ht="14.4">
      <c r="A138" s="14"/>
      <c r="B138" s="15"/>
      <c r="C138" s="11"/>
      <c r="D138" s="7" t="s">
        <v>31</v>
      </c>
      <c r="E138" s="42" t="s">
        <v>41</v>
      </c>
      <c r="F138" s="43">
        <v>50</v>
      </c>
      <c r="G138" s="43">
        <v>3.8</v>
      </c>
      <c r="H138" s="43">
        <v>0.4</v>
      </c>
      <c r="I138" s="43">
        <v>26.1</v>
      </c>
      <c r="J138" s="43">
        <v>116.5</v>
      </c>
      <c r="K138" s="44" t="s">
        <v>105</v>
      </c>
      <c r="L138" s="43">
        <v>3.36</v>
      </c>
    </row>
    <row r="139" spans="1:13" ht="14.4">
      <c r="A139" s="14"/>
      <c r="B139" s="15"/>
      <c r="C139" s="11"/>
      <c r="D139" s="7" t="s">
        <v>32</v>
      </c>
      <c r="E139" s="42" t="s">
        <v>42</v>
      </c>
      <c r="F139" s="43">
        <v>50</v>
      </c>
      <c r="G139" s="43">
        <v>3.4</v>
      </c>
      <c r="H139" s="43">
        <v>0.6</v>
      </c>
      <c r="I139" s="43">
        <v>23.2</v>
      </c>
      <c r="J139" s="43">
        <v>106</v>
      </c>
      <c r="K139" s="44" t="s">
        <v>105</v>
      </c>
      <c r="L139" s="43">
        <v>2.9</v>
      </c>
    </row>
    <row r="140" spans="1:13" ht="14.4">
      <c r="A140" s="14"/>
      <c r="B140" s="15"/>
      <c r="C140" s="11"/>
      <c r="D140" s="67" t="s">
        <v>109</v>
      </c>
      <c r="E140" s="42" t="s">
        <v>109</v>
      </c>
      <c r="F140" s="43">
        <v>100</v>
      </c>
      <c r="G140" s="43">
        <v>5.07</v>
      </c>
      <c r="H140" s="43">
        <v>6.08</v>
      </c>
      <c r="I140" s="43">
        <v>21.65</v>
      </c>
      <c r="J140" s="43">
        <v>99.7</v>
      </c>
      <c r="K140" s="44" t="s">
        <v>105</v>
      </c>
      <c r="L140" s="43">
        <v>17.3</v>
      </c>
    </row>
    <row r="141" spans="1:13" ht="14.4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3" ht="14.4">
      <c r="A142" s="16"/>
      <c r="B142" s="17"/>
      <c r="C142" s="8"/>
      <c r="D142" s="18" t="s">
        <v>33</v>
      </c>
      <c r="E142" s="9"/>
      <c r="F142" s="19">
        <f>SUM(F133:F141)</f>
        <v>950</v>
      </c>
      <c r="G142" s="19">
        <v>223.17</v>
      </c>
      <c r="H142" s="19">
        <f t="shared" ref="H142:J142" si="59">SUM(H133:H141)</f>
        <v>41.23</v>
      </c>
      <c r="I142" s="19">
        <f t="shared" si="59"/>
        <v>260.65999999999997</v>
      </c>
      <c r="J142" s="19">
        <f t="shared" si="59"/>
        <v>1044.3400000000001</v>
      </c>
      <c r="K142" s="25"/>
      <c r="L142" s="19">
        <f t="shared" ref="L142" si="60">SUM(L133:L141)</f>
        <v>80.16</v>
      </c>
    </row>
    <row r="143" spans="1:13" ht="15" thickBot="1">
      <c r="A143" s="33">
        <f>A124</f>
        <v>2</v>
      </c>
      <c r="B143" s="33">
        <f>B124</f>
        <v>2</v>
      </c>
      <c r="C143" s="74" t="s">
        <v>4</v>
      </c>
      <c r="D143" s="75"/>
      <c r="E143" s="31"/>
      <c r="F143" s="32">
        <f>F132+F142</f>
        <v>1450</v>
      </c>
      <c r="G143" s="32">
        <v>236.24</v>
      </c>
      <c r="H143" s="32">
        <f t="shared" ref="H143" si="61">H132+H142</f>
        <v>50.53</v>
      </c>
      <c r="I143" s="32">
        <f t="shared" ref="I143" si="62">I132+I142</f>
        <v>331.10999999999996</v>
      </c>
      <c r="J143" s="32">
        <f t="shared" ref="J143:L143" si="63">J132+J142</f>
        <v>1452.3400000000001</v>
      </c>
      <c r="K143" s="32"/>
      <c r="L143" s="32">
        <f t="shared" si="63"/>
        <v>97.07</v>
      </c>
    </row>
    <row r="144" spans="1:13" ht="14.4">
      <c r="A144" s="20">
        <v>2</v>
      </c>
      <c r="B144" s="21">
        <v>3</v>
      </c>
      <c r="C144" s="22" t="s">
        <v>20</v>
      </c>
      <c r="D144" s="5" t="s">
        <v>21</v>
      </c>
      <c r="E144" s="39" t="s">
        <v>135</v>
      </c>
      <c r="F144" s="40">
        <v>250</v>
      </c>
      <c r="G144" s="40">
        <v>7.5</v>
      </c>
      <c r="H144" s="40">
        <v>7.8</v>
      </c>
      <c r="I144" s="40">
        <v>13.6</v>
      </c>
      <c r="J144" s="40">
        <v>235.6</v>
      </c>
      <c r="K144" s="41">
        <v>2</v>
      </c>
      <c r="L144" s="40">
        <v>9.84</v>
      </c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 t="s">
        <v>57</v>
      </c>
    </row>
    <row r="146" spans="1:12" ht="14.4">
      <c r="A146" s="23"/>
      <c r="B146" s="15"/>
      <c r="C146" s="11"/>
      <c r="D146" s="7" t="s">
        <v>22</v>
      </c>
      <c r="E146" s="42" t="s">
        <v>43</v>
      </c>
      <c r="F146" s="43">
        <v>200</v>
      </c>
      <c r="G146" s="43">
        <v>3.52</v>
      </c>
      <c r="H146" s="43">
        <v>3.72</v>
      </c>
      <c r="I146" s="43">
        <v>25.5</v>
      </c>
      <c r="J146" s="43">
        <v>145.19999999999999</v>
      </c>
      <c r="K146" s="44">
        <v>959</v>
      </c>
      <c r="L146" s="43">
        <v>2.8</v>
      </c>
    </row>
    <row r="147" spans="1:12" ht="14.4">
      <c r="A147" s="23"/>
      <c r="B147" s="15"/>
      <c r="C147" s="11"/>
      <c r="D147" s="7" t="s">
        <v>31</v>
      </c>
      <c r="E147" s="42" t="s">
        <v>57</v>
      </c>
      <c r="F147" s="43" t="s">
        <v>57</v>
      </c>
      <c r="G147" s="43" t="s">
        <v>110</v>
      </c>
      <c r="H147" s="43" t="s">
        <v>57</v>
      </c>
      <c r="I147" s="43" t="s">
        <v>57</v>
      </c>
      <c r="J147" s="43" t="s">
        <v>57</v>
      </c>
      <c r="K147" s="44" t="s">
        <v>57</v>
      </c>
      <c r="L147" s="43" t="s">
        <v>57</v>
      </c>
    </row>
    <row r="148" spans="1:12" ht="15.75" customHeight="1">
      <c r="A148" s="23"/>
      <c r="B148" s="15"/>
      <c r="C148" s="11"/>
      <c r="D148" s="7" t="s">
        <v>32</v>
      </c>
      <c r="E148" s="42" t="s">
        <v>41</v>
      </c>
      <c r="F148" s="43">
        <v>50</v>
      </c>
      <c r="G148" s="43">
        <v>3.8</v>
      </c>
      <c r="H148" s="43">
        <v>0.3</v>
      </c>
      <c r="I148" s="43">
        <v>26.1</v>
      </c>
      <c r="J148" s="43">
        <v>116.5</v>
      </c>
      <c r="K148" s="44" t="s">
        <v>105</v>
      </c>
      <c r="L148" s="43">
        <v>3.36</v>
      </c>
    </row>
    <row r="149" spans="1:12" ht="14.4">
      <c r="A149" s="23"/>
      <c r="B149" s="15"/>
      <c r="C149" s="11"/>
      <c r="D149" s="7" t="s">
        <v>24</v>
      </c>
      <c r="E149" s="42" t="s">
        <v>57</v>
      </c>
      <c r="F149" s="43" t="s">
        <v>57</v>
      </c>
      <c r="G149" s="43" t="s">
        <v>57</v>
      </c>
      <c r="H149" s="43" t="s">
        <v>57</v>
      </c>
      <c r="I149" s="43" t="s">
        <v>57</v>
      </c>
      <c r="J149" s="43" t="s">
        <v>57</v>
      </c>
      <c r="K149" s="44" t="s">
        <v>57</v>
      </c>
      <c r="L149" s="43" t="s">
        <v>57</v>
      </c>
    </row>
    <row r="150" spans="1:12" ht="14.4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4"/>
      <c r="B152" s="17"/>
      <c r="C152" s="8"/>
      <c r="D152" s="18" t="s">
        <v>33</v>
      </c>
      <c r="E152" s="9"/>
      <c r="F152" s="19">
        <f>SUM(F144:F151)</f>
        <v>500</v>
      </c>
      <c r="G152" s="19">
        <f t="shared" ref="G152:J152" si="64">SUM(G144:G151)</f>
        <v>14.82</v>
      </c>
      <c r="H152" s="19">
        <f t="shared" si="64"/>
        <v>11.82</v>
      </c>
      <c r="I152" s="19">
        <f t="shared" si="64"/>
        <v>65.2</v>
      </c>
      <c r="J152" s="19">
        <f t="shared" si="64"/>
        <v>497.29999999999995</v>
      </c>
      <c r="K152" s="25"/>
      <c r="L152" s="19">
        <f t="shared" ref="L152" si="65">SUM(L144:L151)</f>
        <v>16</v>
      </c>
    </row>
    <row r="153" spans="1:12" ht="14.4">
      <c r="A153" s="26">
        <f>A144</f>
        <v>2</v>
      </c>
      <c r="B153" s="13">
        <f>B144</f>
        <v>3</v>
      </c>
      <c r="C153" s="10" t="s">
        <v>25</v>
      </c>
      <c r="D153" s="7" t="s">
        <v>26</v>
      </c>
      <c r="E153" s="42" t="s">
        <v>83</v>
      </c>
      <c r="F153" s="43">
        <v>100</v>
      </c>
      <c r="G153" s="43">
        <v>0.82</v>
      </c>
      <c r="H153" s="43">
        <v>3.71</v>
      </c>
      <c r="I153" s="43">
        <v>5.0599999999999996</v>
      </c>
      <c r="J153" s="43">
        <v>94.8</v>
      </c>
      <c r="K153" s="44">
        <v>45</v>
      </c>
      <c r="L153" s="43">
        <v>13</v>
      </c>
    </row>
    <row r="154" spans="1:12" ht="14.4">
      <c r="A154" s="23"/>
      <c r="B154" s="15"/>
      <c r="C154" s="11"/>
      <c r="D154" s="7" t="s">
        <v>27</v>
      </c>
      <c r="E154" s="42" t="s">
        <v>111</v>
      </c>
      <c r="F154" s="43">
        <v>250</v>
      </c>
      <c r="G154" s="43">
        <v>8.9</v>
      </c>
      <c r="H154" s="43">
        <v>8</v>
      </c>
      <c r="I154" s="43">
        <v>16.25</v>
      </c>
      <c r="J154" s="43">
        <v>104.76</v>
      </c>
      <c r="K154" s="44">
        <v>206</v>
      </c>
      <c r="L154" s="43">
        <v>16.25</v>
      </c>
    </row>
    <row r="155" spans="1:12" ht="14.4">
      <c r="A155" s="23"/>
      <c r="B155" s="15"/>
      <c r="C155" s="11"/>
      <c r="D155" s="7" t="s">
        <v>28</v>
      </c>
      <c r="E155" s="42" t="s">
        <v>112</v>
      </c>
      <c r="F155" s="43">
        <v>100</v>
      </c>
      <c r="G155" s="43">
        <v>10.4</v>
      </c>
      <c r="H155" s="43">
        <v>3.51</v>
      </c>
      <c r="I155" s="43">
        <v>11.26</v>
      </c>
      <c r="J155" s="43">
        <v>115.78</v>
      </c>
      <c r="K155" s="44">
        <v>143</v>
      </c>
      <c r="L155" s="43">
        <v>19.8</v>
      </c>
    </row>
    <row r="156" spans="1:12" ht="14.4">
      <c r="A156" s="23"/>
      <c r="B156" s="15"/>
      <c r="C156" s="11"/>
      <c r="D156" s="7" t="s">
        <v>29</v>
      </c>
      <c r="E156" s="42" t="s">
        <v>113</v>
      </c>
      <c r="F156" s="43">
        <v>200</v>
      </c>
      <c r="G156" s="43">
        <v>5.6</v>
      </c>
      <c r="H156" s="43">
        <v>5.2</v>
      </c>
      <c r="I156" s="43" t="s">
        <v>57</v>
      </c>
      <c r="J156" s="43">
        <v>150</v>
      </c>
      <c r="K156" s="44">
        <v>688</v>
      </c>
      <c r="L156" s="43">
        <v>12.11</v>
      </c>
    </row>
    <row r="157" spans="1:12" ht="14.4">
      <c r="A157" s="23"/>
      <c r="B157" s="15"/>
      <c r="C157" s="11"/>
      <c r="D157" s="7" t="s">
        <v>30</v>
      </c>
      <c r="E157" s="42" t="s">
        <v>114</v>
      </c>
      <c r="F157" s="43">
        <v>200</v>
      </c>
      <c r="G157" s="43">
        <v>0.26</v>
      </c>
      <c r="H157" s="43">
        <v>0.05</v>
      </c>
      <c r="I157" s="43">
        <v>15.22</v>
      </c>
      <c r="J157" s="43">
        <v>59</v>
      </c>
      <c r="K157" s="44">
        <v>443</v>
      </c>
      <c r="L157" s="43">
        <v>2.7</v>
      </c>
    </row>
    <row r="158" spans="1:12" ht="14.4">
      <c r="A158" s="23"/>
      <c r="B158" s="15"/>
      <c r="C158" s="11"/>
      <c r="D158" s="7" t="s">
        <v>31</v>
      </c>
      <c r="E158" s="42" t="s">
        <v>41</v>
      </c>
      <c r="F158" s="43">
        <v>50</v>
      </c>
      <c r="G158" s="43">
        <v>3.8</v>
      </c>
      <c r="H158" s="43">
        <v>0.3</v>
      </c>
      <c r="I158" s="43">
        <v>26.1</v>
      </c>
      <c r="J158" s="43">
        <v>116.5</v>
      </c>
      <c r="K158" s="44" t="s">
        <v>105</v>
      </c>
      <c r="L158" s="43">
        <v>3.36</v>
      </c>
    </row>
    <row r="159" spans="1:12" ht="14.4">
      <c r="A159" s="23"/>
      <c r="B159" s="15"/>
      <c r="C159" s="11"/>
      <c r="D159" s="7" t="s">
        <v>32</v>
      </c>
      <c r="E159" s="42" t="s">
        <v>42</v>
      </c>
      <c r="F159" s="43">
        <v>50</v>
      </c>
      <c r="G159" s="43">
        <v>3.4</v>
      </c>
      <c r="H159" s="43">
        <v>0.6</v>
      </c>
      <c r="I159" s="43">
        <v>23.2</v>
      </c>
      <c r="J159" s="43">
        <v>106</v>
      </c>
      <c r="K159" s="44" t="s">
        <v>105</v>
      </c>
      <c r="L159" s="43">
        <v>2.9</v>
      </c>
    </row>
    <row r="160" spans="1:12" ht="14.4">
      <c r="A160" s="23"/>
      <c r="B160" s="15"/>
      <c r="C160" s="11"/>
      <c r="D160" s="64" t="s">
        <v>47</v>
      </c>
      <c r="E160" s="42" t="s">
        <v>57</v>
      </c>
      <c r="F160" s="43" t="s">
        <v>57</v>
      </c>
      <c r="G160" s="43" t="s">
        <v>57</v>
      </c>
      <c r="H160" s="43" t="s">
        <v>57</v>
      </c>
      <c r="I160" s="43" t="s">
        <v>57</v>
      </c>
      <c r="J160" s="43" t="s">
        <v>57</v>
      </c>
      <c r="K160" s="44" t="s">
        <v>57</v>
      </c>
      <c r="L160" s="43" t="s">
        <v>57</v>
      </c>
    </row>
    <row r="161" spans="1:12" ht="14.4">
      <c r="A161" s="23"/>
      <c r="B161" s="15"/>
      <c r="C161" s="11"/>
      <c r="D161" s="67" t="s">
        <v>109</v>
      </c>
      <c r="E161" s="42" t="s">
        <v>109</v>
      </c>
      <c r="F161" s="43">
        <v>100</v>
      </c>
      <c r="G161" s="43">
        <v>0.2</v>
      </c>
      <c r="H161" s="43" t="s">
        <v>57</v>
      </c>
      <c r="I161" s="43">
        <v>24</v>
      </c>
      <c r="J161" s="43">
        <v>99.7</v>
      </c>
      <c r="K161" s="44" t="s">
        <v>63</v>
      </c>
      <c r="L161" s="43">
        <v>11.1</v>
      </c>
    </row>
    <row r="162" spans="1:12" ht="14.4">
      <c r="A162" s="24"/>
      <c r="B162" s="17"/>
      <c r="C162" s="8"/>
      <c r="D162" s="18" t="s">
        <v>33</v>
      </c>
      <c r="E162" s="9"/>
      <c r="F162" s="19">
        <f>SUM(F153:F161)</f>
        <v>1050</v>
      </c>
      <c r="G162" s="19">
        <f t="shared" ref="G162:J162" si="66">SUM(G153:G161)</f>
        <v>33.380000000000003</v>
      </c>
      <c r="H162" s="19">
        <f t="shared" si="66"/>
        <v>21.370000000000005</v>
      </c>
      <c r="I162" s="19">
        <f t="shared" si="66"/>
        <v>121.09</v>
      </c>
      <c r="J162" s="19">
        <f t="shared" si="66"/>
        <v>846.54000000000008</v>
      </c>
      <c r="K162" s="25"/>
      <c r="L162" s="19">
        <f t="shared" ref="L162" si="67">SUM(L153:L161)</f>
        <v>81.22</v>
      </c>
    </row>
    <row r="163" spans="1:12" ht="15" thickBot="1">
      <c r="A163" s="29">
        <f>A144</f>
        <v>2</v>
      </c>
      <c r="B163" s="30">
        <f>B144</f>
        <v>3</v>
      </c>
      <c r="C163" s="74" t="s">
        <v>4</v>
      </c>
      <c r="D163" s="75"/>
      <c r="E163" s="31"/>
      <c r="F163" s="32">
        <f>F152+F162</f>
        <v>1550</v>
      </c>
      <c r="G163" s="32">
        <f t="shared" ref="G163" si="68">G152+G162</f>
        <v>48.2</v>
      </c>
      <c r="H163" s="32">
        <f t="shared" ref="H163" si="69">H152+H162</f>
        <v>33.190000000000005</v>
      </c>
      <c r="I163" s="32">
        <f t="shared" ref="I163" si="70">I152+I162</f>
        <v>186.29000000000002</v>
      </c>
      <c r="J163" s="32">
        <f t="shared" ref="J163:L163" si="71">J152+J162</f>
        <v>1343.8400000000001</v>
      </c>
      <c r="K163" s="32"/>
      <c r="L163" s="32">
        <f t="shared" si="71"/>
        <v>97.22</v>
      </c>
    </row>
    <row r="164" spans="1:12" ht="14.4">
      <c r="A164" s="20">
        <v>2</v>
      </c>
      <c r="B164" s="21">
        <v>4</v>
      </c>
      <c r="C164" s="22" t="s">
        <v>20</v>
      </c>
      <c r="D164" s="5" t="s">
        <v>21</v>
      </c>
      <c r="E164" s="39" t="s">
        <v>57</v>
      </c>
      <c r="F164" s="40" t="s">
        <v>57</v>
      </c>
      <c r="G164" s="40" t="s">
        <v>57</v>
      </c>
      <c r="H164" s="40" t="s">
        <v>57</v>
      </c>
      <c r="I164" s="40" t="s">
        <v>57</v>
      </c>
      <c r="J164" s="40" t="s">
        <v>57</v>
      </c>
      <c r="K164" s="41" t="s">
        <v>57</v>
      </c>
      <c r="L164" s="40" t="s">
        <v>57</v>
      </c>
    </row>
    <row r="165" spans="1:12" ht="14.4">
      <c r="A165" s="23"/>
      <c r="B165" s="15"/>
      <c r="C165" s="11"/>
      <c r="D165" s="64" t="s">
        <v>29</v>
      </c>
      <c r="E165" s="42" t="s">
        <v>115</v>
      </c>
      <c r="F165" s="43">
        <v>200</v>
      </c>
      <c r="G165" s="43">
        <v>5.6</v>
      </c>
      <c r="H165" s="43">
        <v>5.2</v>
      </c>
      <c r="I165" s="43" t="s">
        <v>57</v>
      </c>
      <c r="J165" s="43">
        <v>150</v>
      </c>
      <c r="K165" s="44">
        <v>688</v>
      </c>
      <c r="L165" s="43">
        <v>12.11</v>
      </c>
    </row>
    <row r="166" spans="1:12" ht="14.4">
      <c r="A166" s="23"/>
      <c r="B166" s="15"/>
      <c r="C166" s="11"/>
      <c r="D166" s="7" t="s">
        <v>22</v>
      </c>
      <c r="E166" s="42" t="s">
        <v>116</v>
      </c>
      <c r="F166" s="43">
        <v>200</v>
      </c>
      <c r="G166" s="43">
        <v>0.2</v>
      </c>
      <c r="H166" s="43">
        <v>0.2</v>
      </c>
      <c r="I166" s="43" t="s">
        <v>57</v>
      </c>
      <c r="J166" s="43">
        <v>110</v>
      </c>
      <c r="K166" s="44">
        <v>859</v>
      </c>
      <c r="L166" s="43">
        <v>2.8</v>
      </c>
    </row>
    <row r="167" spans="1:12" ht="14.4">
      <c r="A167" s="23"/>
      <c r="B167" s="15"/>
      <c r="C167" s="11"/>
      <c r="D167" s="7" t="s">
        <v>31</v>
      </c>
      <c r="E167" s="42" t="s">
        <v>41</v>
      </c>
      <c r="F167" s="43">
        <v>50</v>
      </c>
      <c r="G167" s="43">
        <v>3.8</v>
      </c>
      <c r="H167" s="43">
        <v>0.3</v>
      </c>
      <c r="I167" s="43">
        <v>26.1</v>
      </c>
      <c r="J167" s="43">
        <v>116.5</v>
      </c>
      <c r="K167" s="44" t="s">
        <v>105</v>
      </c>
      <c r="L167" s="43">
        <v>3.36</v>
      </c>
    </row>
    <row r="168" spans="1:12" ht="14.4">
      <c r="A168" s="23"/>
      <c r="B168" s="15"/>
      <c r="C168" s="11"/>
      <c r="D168" s="7" t="s">
        <v>32</v>
      </c>
      <c r="E168" s="42" t="s">
        <v>57</v>
      </c>
      <c r="F168" s="43" t="s">
        <v>57</v>
      </c>
      <c r="G168" s="43" t="s">
        <v>57</v>
      </c>
      <c r="H168" s="43" t="s">
        <v>57</v>
      </c>
      <c r="I168" s="43" t="s">
        <v>57</v>
      </c>
      <c r="J168" s="43" t="s">
        <v>57</v>
      </c>
      <c r="K168" s="44" t="s">
        <v>57</v>
      </c>
      <c r="L168" s="43" t="s">
        <v>57</v>
      </c>
    </row>
    <row r="169" spans="1:12" ht="14.4">
      <c r="A169" s="23"/>
      <c r="B169" s="15"/>
      <c r="C169" s="11"/>
      <c r="D169" s="7" t="s">
        <v>24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64" t="s">
        <v>26</v>
      </c>
      <c r="E170" s="42" t="s">
        <v>57</v>
      </c>
      <c r="F170" s="43" t="s">
        <v>57</v>
      </c>
      <c r="G170" s="43" t="s">
        <v>57</v>
      </c>
      <c r="H170" s="43" t="s">
        <v>57</v>
      </c>
      <c r="I170" s="43" t="s">
        <v>57</v>
      </c>
      <c r="J170" s="43" t="s">
        <v>57</v>
      </c>
      <c r="K170" s="44" t="s">
        <v>57</v>
      </c>
      <c r="L170" s="43" t="s">
        <v>57</v>
      </c>
    </row>
    <row r="171" spans="1:12" ht="14.4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4"/>
      <c r="B172" s="17"/>
      <c r="C172" s="8"/>
      <c r="D172" s="18" t="s">
        <v>33</v>
      </c>
      <c r="E172" s="9"/>
      <c r="F172" s="19">
        <f>SUM(F164:F171)</f>
        <v>450</v>
      </c>
      <c r="G172" s="19">
        <f t="shared" ref="G172:J172" si="72">SUM(G164:G171)</f>
        <v>9.6</v>
      </c>
      <c r="H172" s="19">
        <f t="shared" si="72"/>
        <v>5.7</v>
      </c>
      <c r="I172" s="19">
        <f t="shared" si="72"/>
        <v>26.1</v>
      </c>
      <c r="J172" s="19">
        <f t="shared" si="72"/>
        <v>376.5</v>
      </c>
      <c r="K172" s="25"/>
      <c r="L172" s="19">
        <f t="shared" ref="L172" si="73">SUM(L164:L171)</f>
        <v>18.27</v>
      </c>
    </row>
    <row r="173" spans="1:12" ht="14.4">
      <c r="A173" s="26">
        <f>A164</f>
        <v>2</v>
      </c>
      <c r="B173" s="13">
        <f>B164</f>
        <v>4</v>
      </c>
      <c r="C173" s="10" t="s">
        <v>25</v>
      </c>
      <c r="D173" s="7" t="s">
        <v>26</v>
      </c>
      <c r="E173" s="42" t="s">
        <v>117</v>
      </c>
      <c r="F173" s="43">
        <v>100</v>
      </c>
      <c r="G173" s="71">
        <v>1.43</v>
      </c>
      <c r="H173" s="43">
        <v>6.09</v>
      </c>
      <c r="I173" s="43">
        <v>8.36</v>
      </c>
      <c r="J173" s="43">
        <v>93.9</v>
      </c>
      <c r="K173" s="44">
        <v>33</v>
      </c>
      <c r="L173" s="43">
        <v>18</v>
      </c>
    </row>
    <row r="174" spans="1:12" ht="14.4">
      <c r="A174" s="23"/>
      <c r="B174" s="15"/>
      <c r="C174" s="11"/>
      <c r="D174" s="7" t="s">
        <v>27</v>
      </c>
      <c r="E174" s="42" t="s">
        <v>119</v>
      </c>
      <c r="F174" s="43">
        <v>250</v>
      </c>
      <c r="G174" s="43">
        <v>2</v>
      </c>
      <c r="H174" s="43">
        <v>5.1100000000000003</v>
      </c>
      <c r="I174" s="43">
        <v>16.93</v>
      </c>
      <c r="J174" s="43">
        <v>121.75</v>
      </c>
      <c r="K174" s="44">
        <v>197</v>
      </c>
      <c r="L174" s="43">
        <v>13.02</v>
      </c>
    </row>
    <row r="175" spans="1:12" ht="14.4">
      <c r="A175" s="23"/>
      <c r="B175" s="15"/>
      <c r="C175" s="11"/>
      <c r="D175" s="7" t="s">
        <v>28</v>
      </c>
      <c r="E175" s="42" t="s">
        <v>120</v>
      </c>
      <c r="F175" s="43">
        <v>200</v>
      </c>
      <c r="G175" s="43">
        <v>12.7</v>
      </c>
      <c r="H175" s="43">
        <v>11.7</v>
      </c>
      <c r="I175" s="43">
        <v>41.9</v>
      </c>
      <c r="J175" s="43">
        <v>299</v>
      </c>
      <c r="K175" s="44">
        <v>304</v>
      </c>
      <c r="L175" s="43">
        <v>25.2</v>
      </c>
    </row>
    <row r="176" spans="1:12" ht="14.4">
      <c r="A176" s="23"/>
      <c r="B176" s="15"/>
      <c r="C176" s="11"/>
      <c r="D176" s="7" t="s">
        <v>29</v>
      </c>
      <c r="E176" s="42"/>
      <c r="F176" s="43"/>
      <c r="G176" s="43"/>
      <c r="H176" s="43"/>
      <c r="I176" s="43"/>
      <c r="J176" s="43"/>
      <c r="K176" s="44"/>
      <c r="L176" s="43"/>
    </row>
    <row r="177" spans="1:12" ht="14.4">
      <c r="A177" s="23"/>
      <c r="B177" s="15"/>
      <c r="C177" s="11"/>
      <c r="D177" s="7" t="s">
        <v>30</v>
      </c>
      <c r="E177" s="42" t="s">
        <v>121</v>
      </c>
      <c r="F177" s="43">
        <v>200</v>
      </c>
      <c r="G177" s="43">
        <v>0.4</v>
      </c>
      <c r="H177" s="43">
        <v>0</v>
      </c>
      <c r="I177" s="43">
        <v>18.5</v>
      </c>
      <c r="J177" s="43">
        <v>136.74</v>
      </c>
      <c r="K177" s="44" t="s">
        <v>105</v>
      </c>
      <c r="L177" s="43">
        <v>21</v>
      </c>
    </row>
    <row r="178" spans="1:12" ht="14.4">
      <c r="A178" s="23"/>
      <c r="B178" s="15"/>
      <c r="C178" s="11"/>
      <c r="D178" s="7" t="s">
        <v>31</v>
      </c>
      <c r="E178" s="42" t="s">
        <v>41</v>
      </c>
      <c r="F178" s="43">
        <v>50</v>
      </c>
      <c r="G178" s="43">
        <v>3.8</v>
      </c>
      <c r="H178" s="43">
        <v>0.3</v>
      </c>
      <c r="I178" s="43">
        <v>26.1</v>
      </c>
      <c r="J178" s="43">
        <v>116.5</v>
      </c>
      <c r="K178" s="44" t="s">
        <v>105</v>
      </c>
      <c r="L178" s="43">
        <v>3.36</v>
      </c>
    </row>
    <row r="179" spans="1:12" ht="14.4">
      <c r="A179" s="23"/>
      <c r="B179" s="15"/>
      <c r="C179" s="11"/>
      <c r="D179" s="7" t="s">
        <v>32</v>
      </c>
      <c r="E179" s="42" t="s">
        <v>42</v>
      </c>
      <c r="F179" s="43">
        <v>50</v>
      </c>
      <c r="G179" s="43">
        <v>3.4</v>
      </c>
      <c r="H179" s="43" t="s">
        <v>122</v>
      </c>
      <c r="I179" s="71">
        <v>23.2</v>
      </c>
      <c r="J179" s="43">
        <v>106</v>
      </c>
      <c r="K179" s="44" t="s">
        <v>105</v>
      </c>
      <c r="L179" s="43">
        <v>2.9</v>
      </c>
    </row>
    <row r="180" spans="1:12" ht="14.4">
      <c r="A180" s="23"/>
      <c r="B180" s="15"/>
      <c r="C180" s="11"/>
      <c r="D180" s="64"/>
      <c r="E180" s="42" t="s">
        <v>57</v>
      </c>
      <c r="F180" s="43" t="s">
        <v>57</v>
      </c>
      <c r="G180" s="43" t="s">
        <v>57</v>
      </c>
      <c r="H180" s="43" t="s">
        <v>57</v>
      </c>
      <c r="I180" s="43" t="s">
        <v>57</v>
      </c>
      <c r="J180" s="43" t="s">
        <v>57</v>
      </c>
      <c r="K180" s="44" t="s">
        <v>57</v>
      </c>
      <c r="L180" s="43" t="s">
        <v>57</v>
      </c>
    </row>
    <row r="181" spans="1:12" ht="14.4">
      <c r="A181" s="23"/>
      <c r="B181" s="15"/>
      <c r="C181" s="11"/>
      <c r="D181" s="64"/>
      <c r="E181" s="42" t="s">
        <v>57</v>
      </c>
      <c r="F181" s="43" t="s">
        <v>57</v>
      </c>
      <c r="G181" s="43" t="s">
        <v>57</v>
      </c>
      <c r="H181" s="43" t="s">
        <v>57</v>
      </c>
      <c r="I181" s="43" t="s">
        <v>57</v>
      </c>
      <c r="J181" s="43" t="s">
        <v>57</v>
      </c>
      <c r="K181" s="44" t="s">
        <v>57</v>
      </c>
      <c r="L181" s="43" t="s">
        <v>57</v>
      </c>
    </row>
    <row r="182" spans="1:12" ht="14.4">
      <c r="A182" s="24"/>
      <c r="B182" s="17"/>
      <c r="C182" s="8"/>
      <c r="D182" s="18" t="s">
        <v>33</v>
      </c>
      <c r="E182" s="9"/>
      <c r="F182" s="19">
        <f>SUM(F173:F181)</f>
        <v>850</v>
      </c>
      <c r="G182" s="19">
        <f t="shared" ref="G182:J182" si="74">SUM(G173:G181)</f>
        <v>23.729999999999997</v>
      </c>
      <c r="H182" s="19">
        <f t="shared" si="74"/>
        <v>23.2</v>
      </c>
      <c r="I182" s="19">
        <f t="shared" si="74"/>
        <v>134.98999999999998</v>
      </c>
      <c r="J182" s="19">
        <f t="shared" si="74"/>
        <v>873.89</v>
      </c>
      <c r="K182" s="25"/>
      <c r="L182" s="19">
        <f t="shared" ref="L182" si="75">SUM(L173:L181)</f>
        <v>83.48</v>
      </c>
    </row>
    <row r="183" spans="1:12" ht="15" thickBot="1">
      <c r="A183" s="29">
        <f>A164</f>
        <v>2</v>
      </c>
      <c r="B183" s="30">
        <f>B164</f>
        <v>4</v>
      </c>
      <c r="C183" s="74" t="s">
        <v>4</v>
      </c>
      <c r="D183" s="75"/>
      <c r="E183" s="31"/>
      <c r="F183" s="32">
        <f>F172+F182</f>
        <v>1300</v>
      </c>
      <c r="G183" s="32">
        <f t="shared" ref="G183" si="76">G172+G182</f>
        <v>33.33</v>
      </c>
      <c r="H183" s="32">
        <f t="shared" ref="H183" si="77">H172+H182</f>
        <v>28.9</v>
      </c>
      <c r="I183" s="32">
        <f t="shared" ref="I183" si="78">I172+I182</f>
        <v>161.08999999999997</v>
      </c>
      <c r="J183" s="32">
        <f t="shared" ref="J183:L183" si="79">J172+J182</f>
        <v>1250.3899999999999</v>
      </c>
      <c r="K183" s="32"/>
      <c r="L183" s="32">
        <f t="shared" si="79"/>
        <v>101.75</v>
      </c>
    </row>
    <row r="184" spans="1:12" ht="14.4">
      <c r="A184" s="20">
        <v>2</v>
      </c>
      <c r="B184" s="21">
        <v>5</v>
      </c>
      <c r="C184" s="22" t="s">
        <v>20</v>
      </c>
      <c r="D184" s="5" t="s">
        <v>21</v>
      </c>
      <c r="E184" s="42" t="s">
        <v>57</v>
      </c>
      <c r="F184" s="40" t="s">
        <v>57</v>
      </c>
      <c r="G184" s="40" t="s">
        <v>57</v>
      </c>
      <c r="H184" s="40" t="s">
        <v>57</v>
      </c>
      <c r="I184" s="40" t="s">
        <v>57</v>
      </c>
      <c r="J184" s="40" t="s">
        <v>57</v>
      </c>
      <c r="K184" s="41" t="s">
        <v>57</v>
      </c>
      <c r="L184" s="40" t="s">
        <v>57</v>
      </c>
    </row>
    <row r="185" spans="1:12" ht="14.4">
      <c r="A185" s="23"/>
      <c r="B185" s="15"/>
      <c r="C185" s="11"/>
      <c r="D185" s="64" t="s">
        <v>29</v>
      </c>
      <c r="E185" s="42" t="s">
        <v>123</v>
      </c>
      <c r="F185" s="43">
        <v>250</v>
      </c>
      <c r="G185" s="43">
        <v>8.73</v>
      </c>
      <c r="H185" s="43" t="s">
        <v>124</v>
      </c>
      <c r="I185" s="43">
        <v>75</v>
      </c>
      <c r="J185" s="43">
        <v>466</v>
      </c>
      <c r="K185" s="44">
        <v>304</v>
      </c>
      <c r="L185" s="43">
        <v>11.1</v>
      </c>
    </row>
    <row r="186" spans="1:12" ht="14.4">
      <c r="A186" s="23"/>
      <c r="B186" s="15"/>
      <c r="C186" s="11"/>
      <c r="D186" s="7" t="s">
        <v>22</v>
      </c>
      <c r="E186" s="42" t="s">
        <v>136</v>
      </c>
      <c r="F186" s="43">
        <v>200</v>
      </c>
      <c r="G186" s="43">
        <v>0.26</v>
      </c>
      <c r="H186" s="43">
        <v>0.05</v>
      </c>
      <c r="I186" s="43">
        <v>15.22</v>
      </c>
      <c r="J186" s="43">
        <v>59</v>
      </c>
      <c r="K186" s="44">
        <v>443</v>
      </c>
      <c r="L186" s="43">
        <v>2.7</v>
      </c>
    </row>
    <row r="187" spans="1:12" ht="14.4">
      <c r="A187" s="23"/>
      <c r="B187" s="15"/>
      <c r="C187" s="11"/>
      <c r="D187" s="7" t="s">
        <v>31</v>
      </c>
      <c r="E187" s="42" t="s">
        <v>41</v>
      </c>
      <c r="F187" s="43">
        <v>50</v>
      </c>
      <c r="G187" s="43">
        <v>3.8</v>
      </c>
      <c r="H187" s="43">
        <v>0.3</v>
      </c>
      <c r="I187" s="43">
        <v>26.1</v>
      </c>
      <c r="J187" s="43">
        <v>116.5</v>
      </c>
      <c r="K187" s="44" t="s">
        <v>105</v>
      </c>
      <c r="L187" s="43">
        <v>3.36</v>
      </c>
    </row>
    <row r="188" spans="1:12" ht="14.4">
      <c r="A188" s="23"/>
      <c r="B188" s="15"/>
      <c r="C188" s="11"/>
      <c r="D188" s="7" t="s">
        <v>32</v>
      </c>
      <c r="E188" s="42" t="s">
        <v>57</v>
      </c>
      <c r="F188" s="43" t="s">
        <v>57</v>
      </c>
      <c r="G188" s="43" t="s">
        <v>57</v>
      </c>
      <c r="H188" s="43" t="s">
        <v>57</v>
      </c>
      <c r="I188" s="43" t="s">
        <v>57</v>
      </c>
      <c r="J188" s="43" t="s">
        <v>57</v>
      </c>
      <c r="K188" s="44" t="s">
        <v>57</v>
      </c>
      <c r="L188" s="43" t="s">
        <v>57</v>
      </c>
    </row>
    <row r="189" spans="1:12" ht="14.4">
      <c r="A189" s="23"/>
      <c r="B189" s="15"/>
      <c r="C189" s="11"/>
      <c r="D189" s="7" t="s">
        <v>24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64" t="s">
        <v>44</v>
      </c>
      <c r="E190" s="42" t="s">
        <v>57</v>
      </c>
      <c r="F190" s="43" t="s">
        <v>57</v>
      </c>
      <c r="G190" s="43" t="s">
        <v>110</v>
      </c>
      <c r="H190" s="43" t="s">
        <v>57</v>
      </c>
      <c r="I190" s="43" t="s">
        <v>57</v>
      </c>
      <c r="J190" s="43" t="s">
        <v>57</v>
      </c>
      <c r="K190" s="44" t="s">
        <v>57</v>
      </c>
      <c r="L190" s="43" t="s">
        <v>57</v>
      </c>
    </row>
    <row r="191" spans="1:12" ht="14.4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.75" customHeight="1">
      <c r="A192" s="24"/>
      <c r="B192" s="17"/>
      <c r="C192" s="8"/>
      <c r="D192" s="18" t="s">
        <v>33</v>
      </c>
      <c r="E192" s="9"/>
      <c r="F192" s="19">
        <f>SUM(F184:F191)</f>
        <v>500</v>
      </c>
      <c r="G192" s="19">
        <f t="shared" ref="G192:J192" si="80">SUM(G184:G191)</f>
        <v>12.79</v>
      </c>
      <c r="H192" s="19">
        <f t="shared" si="80"/>
        <v>0.35</v>
      </c>
      <c r="I192" s="19">
        <f t="shared" si="80"/>
        <v>116.32</v>
      </c>
      <c r="J192" s="19">
        <f t="shared" si="80"/>
        <v>641.5</v>
      </c>
      <c r="K192" s="25"/>
      <c r="L192" s="19">
        <f t="shared" ref="L192" si="81">SUM(L184:L191)</f>
        <v>17.16</v>
      </c>
    </row>
    <row r="193" spans="1:12" ht="14.4">
      <c r="A193" s="26">
        <f>A184</f>
        <v>2</v>
      </c>
      <c r="B193" s="13">
        <f>B184</f>
        <v>5</v>
      </c>
      <c r="C193" s="10" t="s">
        <v>25</v>
      </c>
      <c r="D193" s="7" t="s">
        <v>26</v>
      </c>
      <c r="E193" s="42" t="s">
        <v>125</v>
      </c>
      <c r="F193" s="43">
        <v>60</v>
      </c>
      <c r="G193" s="43">
        <v>0.3</v>
      </c>
      <c r="H193" s="43" t="s">
        <v>57</v>
      </c>
      <c r="I193" s="43">
        <v>0.7</v>
      </c>
      <c r="J193" s="43">
        <v>5.2</v>
      </c>
      <c r="K193" s="44">
        <v>13</v>
      </c>
      <c r="L193" s="43">
        <v>5.4</v>
      </c>
    </row>
    <row r="194" spans="1:12" ht="14.4">
      <c r="A194" s="23"/>
      <c r="B194" s="15"/>
      <c r="C194" s="11"/>
      <c r="D194" s="7" t="s">
        <v>27</v>
      </c>
      <c r="E194" s="42" t="s">
        <v>126</v>
      </c>
      <c r="F194" s="43">
        <v>200</v>
      </c>
      <c r="G194" s="43">
        <v>1.75</v>
      </c>
      <c r="H194" s="43">
        <v>4.8899999999999997</v>
      </c>
      <c r="I194" s="43">
        <v>8.49</v>
      </c>
      <c r="J194" s="43">
        <v>84.75</v>
      </c>
      <c r="K194" s="44">
        <v>170</v>
      </c>
      <c r="L194" s="43">
        <v>18.66</v>
      </c>
    </row>
    <row r="195" spans="1:12" ht="14.4">
      <c r="A195" s="23"/>
      <c r="B195" s="15"/>
      <c r="C195" s="11"/>
      <c r="D195" s="7" t="s">
        <v>28</v>
      </c>
      <c r="E195" s="42" t="s">
        <v>86</v>
      </c>
      <c r="F195" s="43">
        <v>90</v>
      </c>
      <c r="G195" s="43">
        <v>13.02</v>
      </c>
      <c r="H195" s="43">
        <v>11.2</v>
      </c>
      <c r="I195" s="43">
        <v>0.81</v>
      </c>
      <c r="J195" s="43">
        <v>352.6</v>
      </c>
      <c r="K195" s="44">
        <v>280</v>
      </c>
      <c r="L195" s="43">
        <v>25.4</v>
      </c>
    </row>
    <row r="196" spans="1:12" ht="14.4">
      <c r="A196" s="23"/>
      <c r="B196" s="15"/>
      <c r="C196" s="11"/>
      <c r="D196" s="7" t="s">
        <v>29</v>
      </c>
      <c r="E196" s="42" t="s">
        <v>71</v>
      </c>
      <c r="F196" s="43">
        <v>200</v>
      </c>
      <c r="G196" s="43">
        <v>8.73</v>
      </c>
      <c r="H196" s="43">
        <v>14.61</v>
      </c>
      <c r="I196" s="43">
        <v>75</v>
      </c>
      <c r="J196" s="43">
        <v>686</v>
      </c>
      <c r="K196" s="44">
        <v>286</v>
      </c>
      <c r="L196" s="43">
        <v>10.86</v>
      </c>
    </row>
    <row r="197" spans="1:12" ht="14.4">
      <c r="A197" s="23"/>
      <c r="B197" s="15"/>
      <c r="C197" s="11"/>
      <c r="D197" s="7" t="s">
        <v>30</v>
      </c>
      <c r="E197" s="42" t="s">
        <v>54</v>
      </c>
      <c r="F197" s="43">
        <v>200</v>
      </c>
      <c r="G197" s="43">
        <v>0.2</v>
      </c>
      <c r="H197" s="43">
        <v>0.2</v>
      </c>
      <c r="I197" s="43">
        <v>22.3</v>
      </c>
      <c r="J197" s="43">
        <v>110</v>
      </c>
      <c r="K197" s="44">
        <v>868</v>
      </c>
      <c r="L197" s="43">
        <v>2.8</v>
      </c>
    </row>
    <row r="198" spans="1:12" ht="14.4">
      <c r="A198" s="23"/>
      <c r="B198" s="15"/>
      <c r="C198" s="11"/>
      <c r="D198" s="7" t="s">
        <v>31</v>
      </c>
      <c r="E198" s="42" t="s">
        <v>41</v>
      </c>
      <c r="F198" s="43">
        <v>50</v>
      </c>
      <c r="G198" s="43">
        <v>3.8</v>
      </c>
      <c r="H198" s="43">
        <v>0.3</v>
      </c>
      <c r="I198" s="43">
        <v>26.1</v>
      </c>
      <c r="J198" s="43">
        <v>116.5</v>
      </c>
      <c r="K198" s="44" t="s">
        <v>105</v>
      </c>
      <c r="L198" s="43">
        <v>3.36</v>
      </c>
    </row>
    <row r="199" spans="1:12" ht="14.4">
      <c r="A199" s="23"/>
      <c r="B199" s="15"/>
      <c r="C199" s="11"/>
      <c r="D199" s="7" t="s">
        <v>32</v>
      </c>
      <c r="E199" s="42" t="s">
        <v>42</v>
      </c>
      <c r="F199" s="43">
        <v>50</v>
      </c>
      <c r="G199" s="43">
        <v>3.4</v>
      </c>
      <c r="H199" s="43">
        <v>0.6</v>
      </c>
      <c r="I199" s="43">
        <v>23.2</v>
      </c>
      <c r="J199" s="43">
        <v>106</v>
      </c>
      <c r="K199" s="44" t="s">
        <v>105</v>
      </c>
      <c r="L199" s="43">
        <v>2.9</v>
      </c>
    </row>
    <row r="200" spans="1:12" ht="14.4">
      <c r="A200" s="23"/>
      <c r="B200" s="15"/>
      <c r="C200" s="11"/>
      <c r="D200" s="64" t="s">
        <v>47</v>
      </c>
      <c r="E200" s="42" t="s">
        <v>57</v>
      </c>
      <c r="F200" s="43" t="s">
        <v>57</v>
      </c>
      <c r="G200" s="43" t="s">
        <v>57</v>
      </c>
      <c r="H200" s="43" t="s">
        <v>57</v>
      </c>
      <c r="I200" s="43" t="s">
        <v>57</v>
      </c>
      <c r="J200" s="43" t="s">
        <v>57</v>
      </c>
      <c r="K200" s="44" t="s">
        <v>57</v>
      </c>
      <c r="L200" s="43" t="s">
        <v>57</v>
      </c>
    </row>
    <row r="201" spans="1:12" ht="14.4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4.4">
      <c r="A202" s="24"/>
      <c r="B202" s="17"/>
      <c r="C202" s="8"/>
      <c r="D202" s="18" t="s">
        <v>33</v>
      </c>
      <c r="E202" s="9"/>
      <c r="F202" s="19">
        <f>SUM(F193:F201)</f>
        <v>850</v>
      </c>
      <c r="G202" s="19">
        <f t="shared" ref="G202:J202" si="82">SUM(G193:G201)</f>
        <v>31.2</v>
      </c>
      <c r="H202" s="19">
        <f t="shared" si="82"/>
        <v>31.8</v>
      </c>
      <c r="I202" s="19">
        <f t="shared" si="82"/>
        <v>156.6</v>
      </c>
      <c r="J202" s="19">
        <f t="shared" si="82"/>
        <v>1461.05</v>
      </c>
      <c r="K202" s="25"/>
      <c r="L202" s="19">
        <f t="shared" ref="L202" si="83">SUM(L193:L201)</f>
        <v>69.38000000000001</v>
      </c>
    </row>
    <row r="203" spans="1:12" ht="14.4">
      <c r="A203" s="29">
        <f>A184</f>
        <v>2</v>
      </c>
      <c r="B203" s="30">
        <f>B184</f>
        <v>5</v>
      </c>
      <c r="C203" s="74" t="s">
        <v>4</v>
      </c>
      <c r="D203" s="75"/>
      <c r="E203" s="31"/>
      <c r="F203" s="32">
        <f>F192+F202</f>
        <v>1350</v>
      </c>
      <c r="G203" s="32">
        <f t="shared" ref="G203" si="84">G192+G202</f>
        <v>43.989999999999995</v>
      </c>
      <c r="H203" s="32">
        <f t="shared" ref="H203" si="85">H192+H202</f>
        <v>32.15</v>
      </c>
      <c r="I203" s="32">
        <f t="shared" ref="I203" si="86">I192+I202</f>
        <v>272.91999999999996</v>
      </c>
      <c r="J203" s="32">
        <f t="shared" ref="J203:L203" si="87">J192+J202</f>
        <v>2102.5500000000002</v>
      </c>
      <c r="K203" s="32"/>
      <c r="L203" s="32">
        <f t="shared" si="87"/>
        <v>86.54</v>
      </c>
    </row>
    <row r="204" spans="1:12">
      <c r="A204" s="27"/>
      <c r="B204" s="28"/>
      <c r="C204" s="76" t="s">
        <v>5</v>
      </c>
      <c r="D204" s="76"/>
      <c r="E204" s="76"/>
      <c r="F204" s="34">
        <f>(F24+F44+F64+F83+F103+F123+F143+F163+F183+F203)/(IF(F24=0,0,1)+IF(F44=0,0,1)+IF(F64=0,0,1)+IF(F83=0,0,1)+IF(F103=0,0,1)+IF(F123=0,0,1)+IF(F143=0,0,1)+IF(F163=0,0,1)+IF(F183=0,0,1)+IF(F203=0,0,1))</f>
        <v>1502</v>
      </c>
      <c r="G204" s="34">
        <f t="shared" ref="G204:J204" si="88">(G24+G44+G64+G83+G103+G123+G143+G163+G183+G203)/(IF(G24=0,0,1)+IF(G44=0,0,1)+IF(G64=0,0,1)+IF(G83=0,0,1)+IF(G103=0,0,1)+IF(G123=0,0,1)+IF(G143=0,0,1)+IF(G163=0,0,1)+IF(G183=0,0,1)+IF(G203=0,0,1))</f>
        <v>149.92499999999998</v>
      </c>
      <c r="H204" s="34">
        <f t="shared" si="88"/>
        <v>37.845999999999997</v>
      </c>
      <c r="I204" s="34">
        <f t="shared" si="88"/>
        <v>384.78100000000001</v>
      </c>
      <c r="J204" s="34">
        <f t="shared" si="88"/>
        <v>1514.6310000000001</v>
      </c>
      <c r="K204" s="34"/>
      <c r="L204" s="34">
        <f t="shared" ref="L204" si="89">(L24+L44+L64+L83+L103+L123+L143+L163+L183+L203)/(IF(L24=0,0,1)+IF(L44=0,0,1)+IF(L64=0,0,1)+IF(L83=0,0,1)+IF(L103=0,0,1)+IF(L123=0,0,1)+IF(L143=0,0,1)+IF(L163=0,0,1)+IF(L183=0,0,1)+IF(L203=0,0,1))</f>
        <v>98.799000000000007</v>
      </c>
    </row>
  </sheetData>
  <mergeCells count="14">
    <mergeCell ref="C1:E1"/>
    <mergeCell ref="H1:K1"/>
    <mergeCell ref="H2:K2"/>
    <mergeCell ref="C44:D44"/>
    <mergeCell ref="C64:D64"/>
    <mergeCell ref="C83:D83"/>
    <mergeCell ref="C103:D103"/>
    <mergeCell ref="C24:D24"/>
    <mergeCell ref="C204:E204"/>
    <mergeCell ref="C203:D203"/>
    <mergeCell ref="C123:D123"/>
    <mergeCell ref="C143:D143"/>
    <mergeCell ref="C163:D163"/>
    <mergeCell ref="C183:D1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2023-10-20T12:50:26Z</dcterms:modified>
</cp:coreProperties>
</file>